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1700" firstSheet="7" activeTab="11"/>
  </bookViews>
  <sheets>
    <sheet name="1. SLASTICE" sheetId="10" r:id="rId1"/>
    <sheet name="2.VOĆNI SOKOVI I SOKOVI OD POVR" sheetId="11" r:id="rId2"/>
    <sheet name="3. PREHRAMBENI ARTIKLI" sheetId="12" r:id="rId3"/>
    <sheet name="4. RIBA" sheetId="7" r:id="rId4"/>
    <sheet name="5. SALAMA" sheetId="2" r:id="rId5"/>
    <sheet name="6. MLIJEČNI PROIZVODI" sheetId="4" r:id="rId6"/>
    <sheet name="7. MESO" sheetId="3" r:id="rId7"/>
    <sheet name="8. KRUŠNI PROIZVODI, SVJEŽA PEC" sheetId="5" r:id="rId8"/>
    <sheet name="9. PECIVA I KOLAČI" sheetId="6" r:id="rId9"/>
    <sheet name="10. VOĆE, POVRĆE I SRODNI PROIZ" sheetId="1" r:id="rId10"/>
    <sheet name="11. BRZA HRANA" sheetId="16" r:id="rId11"/>
    <sheet name="12. HRANA ZA DORUČAK" sheetId="17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7" l="1"/>
  <c r="F16" i="17"/>
  <c r="F17" i="17"/>
  <c r="F18" i="17"/>
  <c r="F14" i="17"/>
  <c r="F19" i="17" l="1"/>
  <c r="F15" i="1" l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14" i="1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14" i="10"/>
  <c r="F15" i="7"/>
  <c r="F16" i="7"/>
  <c r="F17" i="7"/>
  <c r="F18" i="7"/>
  <c r="F14" i="7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14" i="4"/>
  <c r="F19" i="7" l="1"/>
  <c r="F30" i="10"/>
  <c r="F40" i="1"/>
  <c r="F34" i="4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13" i="11"/>
  <c r="F30" i="11" l="1"/>
  <c r="F24" i="2"/>
  <c r="F25" i="2"/>
  <c r="F26" i="2"/>
  <c r="F27" i="2"/>
  <c r="F28" i="2"/>
  <c r="F29" i="2"/>
  <c r="F30" i="2"/>
  <c r="F31" i="2"/>
  <c r="F15" i="2"/>
  <c r="F16" i="2"/>
  <c r="F17" i="2"/>
  <c r="F18" i="2"/>
  <c r="F19" i="2"/>
  <c r="F20" i="2"/>
  <c r="F21" i="2"/>
  <c r="F22" i="2"/>
  <c r="F23" i="2"/>
  <c r="F14" i="2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14" i="5"/>
  <c r="F29" i="6"/>
  <c r="F30" i="6"/>
  <c r="F31" i="6"/>
  <c r="F22" i="6"/>
  <c r="F23" i="6"/>
  <c r="F24" i="6"/>
  <c r="F25" i="6"/>
  <c r="F26" i="6"/>
  <c r="F27" i="6"/>
  <c r="F28" i="6"/>
  <c r="F14" i="6"/>
  <c r="F15" i="6"/>
  <c r="F16" i="6"/>
  <c r="F17" i="6"/>
  <c r="F18" i="6"/>
  <c r="F19" i="6"/>
  <c r="F20" i="6"/>
  <c r="F21" i="6"/>
  <c r="F13" i="6"/>
  <c r="F15" i="3"/>
  <c r="F16" i="3"/>
  <c r="F17" i="3"/>
  <c r="F18" i="3"/>
  <c r="F19" i="3"/>
  <c r="F20" i="3"/>
  <c r="F21" i="3"/>
  <c r="F22" i="3"/>
  <c r="F23" i="3"/>
  <c r="F24" i="3"/>
  <c r="F25" i="3"/>
  <c r="F14" i="3"/>
  <c r="F28" i="5" l="1"/>
  <c r="G28" i="5" s="1"/>
  <c r="F32" i="2"/>
  <c r="G32" i="2" s="1"/>
  <c r="F32" i="6"/>
  <c r="G32" i="6" s="1"/>
  <c r="G19" i="17"/>
  <c r="F15" i="16"/>
  <c r="G15" i="16"/>
  <c r="G40" i="1"/>
  <c r="F26" i="3"/>
  <c r="G26" i="3" s="1"/>
  <c r="G34" i="4"/>
  <c r="G19" i="7"/>
  <c r="F75" i="12"/>
  <c r="G75" i="12" s="1"/>
  <c r="G30" i="11"/>
  <c r="G30" i="10" l="1"/>
</calcChain>
</file>

<file path=xl/sharedStrings.xml><?xml version="1.0" encoding="utf-8"?>
<sst xmlns="http://schemas.openxmlformats.org/spreadsheetml/2006/main" count="1043" uniqueCount="341">
  <si>
    <t>broj</t>
  </si>
  <si>
    <t>Naziv proizvoda</t>
  </si>
  <si>
    <t>Planirana količina</t>
  </si>
  <si>
    <t>JM</t>
  </si>
  <si>
    <t>Datum ponude</t>
  </si>
  <si>
    <t>Čitko ime i prezime ovlaštene osobe Ponuditelja</t>
  </si>
  <si>
    <t>Potpis ovlaštene osobe Ponuditelja</t>
  </si>
  <si>
    <t>jedinična cijena(bez PDV-a)</t>
  </si>
  <si>
    <t>Ukupno cijena (bez PDV-a)</t>
  </si>
  <si>
    <t>Cijena s PDV-om</t>
  </si>
  <si>
    <t>KG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</si>
  <si>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</si>
  <si>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</si>
  <si>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</si>
  <si>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</si>
  <si>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</si>
  <si>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</si>
  <si>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</si>
  <si>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</si>
  <si>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</si>
  <si>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</si>
  <si>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</si>
  <si>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</si>
  <si>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</si>
  <si>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 xml:space="preserve">UKUPNO </t>
  </si>
  <si>
    <t>KOM</t>
  </si>
  <si>
    <t>Jedinična cijena(bez PDV-a)</t>
  </si>
  <si>
    <t>ječam</t>
  </si>
  <si>
    <t>leća</t>
  </si>
  <si>
    <t>14.</t>
  </si>
  <si>
    <t>15.</t>
  </si>
  <si>
    <t>palenta</t>
  </si>
  <si>
    <t>sol</t>
  </si>
  <si>
    <t>brašno oštro</t>
  </si>
  <si>
    <t>brašno glatko</t>
  </si>
  <si>
    <t>16.</t>
  </si>
  <si>
    <t>17.</t>
  </si>
  <si>
    <t>18.</t>
  </si>
  <si>
    <t>19.</t>
  </si>
  <si>
    <t>20.</t>
  </si>
  <si>
    <t>21.</t>
  </si>
  <si>
    <t>22.</t>
  </si>
  <si>
    <t>koncentrat rajčice</t>
  </si>
  <si>
    <t>kom</t>
  </si>
  <si>
    <t>kg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</si>
  <si>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</si>
  <si>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</si>
  <si>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</si>
  <si>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</si>
  <si>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</si>
  <si>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</si>
  <si>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</si>
  <si>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</si>
  <si>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</si>
  <si>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</si>
  <si>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l</t>
  </si>
  <si>
    <t>sir edamer</t>
  </si>
  <si>
    <t>sir parmezan ribani 100 gr</t>
  </si>
  <si>
    <t>sir trokutići</t>
  </si>
  <si>
    <t>vrhnje za kuh 1l</t>
  </si>
  <si>
    <t>sirup voćni 1l</t>
  </si>
  <si>
    <t>vino bijelo 1l</t>
  </si>
  <si>
    <t>vino crno 1l</t>
  </si>
  <si>
    <t>zimska salama</t>
  </si>
  <si>
    <t>mafini -čoko vanili voće</t>
  </si>
  <si>
    <t>suhi kolači mješani</t>
  </si>
  <si>
    <t>kranjske kobasice</t>
  </si>
  <si>
    <t>pureća delikates šunka</t>
  </si>
  <si>
    <t>mješavina začina</t>
  </si>
  <si>
    <t>33.</t>
  </si>
  <si>
    <t>34.</t>
  </si>
  <si>
    <t>35.</t>
  </si>
  <si>
    <t>36.</t>
  </si>
  <si>
    <t>buđola narezana</t>
  </si>
  <si>
    <t>dalmatinski pršut</t>
  </si>
  <si>
    <t>panceta sušena dimljena</t>
  </si>
  <si>
    <t>kulen narezani</t>
  </si>
  <si>
    <t>dimljeni svinjski vrat</t>
  </si>
  <si>
    <t>mesne kosti za juhu svježe</t>
  </si>
  <si>
    <t>tjestenina peneti 500g</t>
  </si>
  <si>
    <t>tjestenina šubioti 500g</t>
  </si>
  <si>
    <t xml:space="preserve">šećer </t>
  </si>
  <si>
    <t>feferoni 700g</t>
  </si>
  <si>
    <t>masline 700g</t>
  </si>
  <si>
    <t>kiseli krastavci 2,4kg</t>
  </si>
  <si>
    <t>pelati rajčice 2,4kg</t>
  </si>
  <si>
    <t>senf 705g</t>
  </si>
  <si>
    <t>papar crni mljeveni 100g</t>
  </si>
  <si>
    <t>marmelada mješana 3kg</t>
  </si>
  <si>
    <t>maslinovo ulje 1l djevičansko</t>
  </si>
  <si>
    <t>suncokretovo ulje 1l</t>
  </si>
  <si>
    <t>jabučni ocat 1l</t>
  </si>
  <si>
    <t>čokoladne pahuljice 1kg</t>
  </si>
  <si>
    <t>kukuruzne pahuljice 1kg</t>
  </si>
  <si>
    <t>zobene pahuljice 1kg</t>
  </si>
  <si>
    <t>komada</t>
  </si>
  <si>
    <t>kava 1kg</t>
  </si>
  <si>
    <t>crvena paprika mljevena 100g</t>
  </si>
  <si>
    <t>slanutak konzerva 2,5 kg</t>
  </si>
  <si>
    <t>kukuruz konzerva 2,650 kg</t>
  </si>
  <si>
    <t>cikla u limenci 4,2 kg</t>
  </si>
  <si>
    <t>đuveč u limenci 4,1 kg</t>
  </si>
  <si>
    <t>kiseli kupus vakumirani 1kg</t>
  </si>
  <si>
    <t>kisela repa vakumirana 1kg</t>
  </si>
  <si>
    <t>37.</t>
  </si>
  <si>
    <t>proso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</si>
  <si>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</si>
  <si>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</si>
  <si>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</si>
  <si>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</si>
  <si>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</si>
  <si>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</si>
  <si>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</si>
  <si>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</si>
  <si>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</si>
  <si>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</si>
  <si>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GRIZ pšenični</t>
  </si>
  <si>
    <t>fažol I.klasa</t>
  </si>
  <si>
    <t>tjestenina krpice</t>
  </si>
  <si>
    <t>njoki</t>
  </si>
  <si>
    <t>tjestenina za juhu</t>
  </si>
  <si>
    <t>muškatni oraščić mljeveni</t>
  </si>
  <si>
    <t>Kraš express kakao</t>
  </si>
  <si>
    <t>kore za savijače</t>
  </si>
  <si>
    <t>mlijeko 1l 2,8MM</t>
  </si>
  <si>
    <t>mlijeko 0,2L 2,8MM</t>
  </si>
  <si>
    <t>mlijeko čokoladno 0,2l 2,8mm</t>
  </si>
  <si>
    <t>jogurt tekući 180G, 3,2mm</t>
  </si>
  <si>
    <t>jogurt voćni 150G, 3,2mm</t>
  </si>
  <si>
    <t>acidofil 180G, 3,2mm</t>
  </si>
  <si>
    <t>puding 125 gr čokolada/vanilija</t>
  </si>
  <si>
    <t>svježi sir 5/1</t>
  </si>
  <si>
    <t>vrhnje kiselo</t>
  </si>
  <si>
    <t>maslac za kuhanje 250G</t>
  </si>
  <si>
    <t xml:space="preserve">maslac za mazanje </t>
  </si>
  <si>
    <t>sok razni okusi 0,2L</t>
  </si>
  <si>
    <t>sok a+c+e 0,25L</t>
  </si>
  <si>
    <t>čaj ledeni 0,20L</t>
  </si>
  <si>
    <t>sok koktail 0,25L</t>
  </si>
  <si>
    <t>sok jabuka tetrapak 1l</t>
  </si>
  <si>
    <t>sok naranča tetrapak 1l</t>
  </si>
  <si>
    <t>sok gusti tetrapak 1l</t>
  </si>
  <si>
    <t>čaj voćni 1kg</t>
  </si>
  <si>
    <t>čaj kamilica 500g</t>
  </si>
  <si>
    <t>mineralna voda</t>
  </si>
  <si>
    <t>čaj filter vrećice voćni</t>
  </si>
  <si>
    <t>čaj vrećice šipak 1kg</t>
  </si>
  <si>
    <t>čaj  šumsko voće 1kg</t>
  </si>
  <si>
    <t>kruh bijeli 700g</t>
  </si>
  <si>
    <t>kruh graham 500g</t>
  </si>
  <si>
    <t>kruh polu kukuruzni 500g</t>
  </si>
  <si>
    <t>kruh mješani 700g</t>
  </si>
  <si>
    <t>pecivo bijelo mliječno učeničko</t>
  </si>
  <si>
    <t>pecivo graham učeničko</t>
  </si>
  <si>
    <t>pecivo sa sjemenkama učeničko</t>
  </si>
  <si>
    <t>pecivo sa krumpirom učeničko</t>
  </si>
  <si>
    <t>pecivo polukukuruzno učeničko</t>
  </si>
  <si>
    <t>krafna čokolada/marmelada</t>
  </si>
  <si>
    <t>buhtla čokolada/marmelada</t>
  </si>
  <si>
    <t xml:space="preserve">biskvitni kolač </t>
  </si>
  <si>
    <t>savijača-burek sir/jabuka</t>
  </si>
  <si>
    <t>štrudla sir/jabuka</t>
  </si>
  <si>
    <t>jastučić šunka sir</t>
  </si>
  <si>
    <t>kroasan čokolada/marmelada</t>
  </si>
  <si>
    <t>mini pinca čokolada</t>
  </si>
  <si>
    <t>trokut sa sirom slatki</t>
  </si>
  <si>
    <t>ružica lisnato pecivo slano</t>
  </si>
  <si>
    <t>PIZZA cut miješana bez gljiva</t>
  </si>
  <si>
    <t>oslić fileti smrznuti</t>
  </si>
  <si>
    <t>tuna konzerva 1705g</t>
  </si>
  <si>
    <t>tuna pašteta 95g</t>
  </si>
  <si>
    <t>gamberi očišćeni</t>
  </si>
  <si>
    <t>CPV-15833100-7</t>
  </si>
  <si>
    <t>jedinična cijena (bez PDV-a)</t>
  </si>
  <si>
    <t>Milka Leo 33,3g</t>
  </si>
  <si>
    <t>Čokoladne tortice 25g</t>
  </si>
  <si>
    <t>Čokoladni keksi Domaćica 300g</t>
  </si>
  <si>
    <t>Čokoladni Bananko 80g</t>
  </si>
  <si>
    <t>Marendine 35-40g</t>
  </si>
  <si>
    <t>Kroasani 50g</t>
  </si>
  <si>
    <t>Čokoladne napolitanke 840g</t>
  </si>
  <si>
    <t>Jadro vafl keksi 430g</t>
  </si>
  <si>
    <t>Slani štapići 50G</t>
  </si>
  <si>
    <t>Slani kikiriki 100g</t>
  </si>
  <si>
    <t>M.P.</t>
  </si>
  <si>
    <t>Napomene:</t>
  </si>
  <si>
    <t>CPV-15320000-7</t>
  </si>
  <si>
    <t>Coca-cola</t>
  </si>
  <si>
    <t>riža parboiled 5/1</t>
  </si>
  <si>
    <t>jaja M klasa</t>
  </si>
  <si>
    <t>Lino Lada kantica 2,5kg</t>
  </si>
  <si>
    <t>zelena pašta</t>
  </si>
  <si>
    <t xml:space="preserve">tortelini od špinata </t>
  </si>
  <si>
    <t>CPV-15240000-2</t>
  </si>
  <si>
    <t>CPV-15500000-3</t>
  </si>
  <si>
    <t>CPV- 15110000-2</t>
  </si>
  <si>
    <t>CPV-15812000-3</t>
  </si>
  <si>
    <t>CPV-15300000-1</t>
  </si>
  <si>
    <t>CPV- 15810000-9</t>
  </si>
  <si>
    <t>DOSTAVA ROBE: Na teret dobavljača</t>
  </si>
  <si>
    <t>DOBAVLJAČ JE U SUSTAVU PDV-a: (zaokružiti)</t>
  </si>
  <si>
    <t>DA</t>
  </si>
  <si>
    <t>NE</t>
  </si>
  <si>
    <t>svježe mljeveno miješano meso, 1.kategorija</t>
  </si>
  <si>
    <t>svježe juneći but bez kosti, 1.kategorija</t>
  </si>
  <si>
    <t>svježe juneća lopatica, 1.kategorija</t>
  </si>
  <si>
    <t>svježe teleći vrat bez kosti, 1.kategorija</t>
  </si>
  <si>
    <t>svježi svinjski but bez kosti, 1.kategorija</t>
  </si>
  <si>
    <t>svježi svinjski vrat bez kosti, 1.kategorija</t>
  </si>
  <si>
    <t>svježi pileći file, 1.kategorija</t>
  </si>
  <si>
    <t>svježi pureći file, 1.kategorija</t>
  </si>
  <si>
    <t>svježi pileći batak-zabatak, 1.kategorija</t>
  </si>
  <si>
    <t>čevapi, 1.kategorija</t>
  </si>
  <si>
    <t>CPV-15895000-8</t>
  </si>
  <si>
    <t>krumpir</t>
  </si>
  <si>
    <t>kapula</t>
  </si>
  <si>
    <t>kelj</t>
  </si>
  <si>
    <t>mrkva</t>
  </si>
  <si>
    <t>zelena salata</t>
  </si>
  <si>
    <t>kupus svježi</t>
  </si>
  <si>
    <t>korijen celera</t>
  </si>
  <si>
    <t>češnjak</t>
  </si>
  <si>
    <t>banane A KLASA</t>
  </si>
  <si>
    <t>naranče A KLASA</t>
  </si>
  <si>
    <t>jabuke A KLASE</t>
  </si>
  <si>
    <t>limun</t>
  </si>
  <si>
    <t>kruške</t>
  </si>
  <si>
    <t>mandarine</t>
  </si>
  <si>
    <t>šljive</t>
  </si>
  <si>
    <t>grožđe</t>
  </si>
  <si>
    <t>tikvice svježe</t>
  </si>
  <si>
    <t>paprika svježa</t>
  </si>
  <si>
    <t>batat</t>
  </si>
  <si>
    <t>cvjetača</t>
  </si>
  <si>
    <t>brokula</t>
  </si>
  <si>
    <t>rajčice</t>
  </si>
  <si>
    <t>bundeva sezonska</t>
  </si>
  <si>
    <t>čajna salama PANONA</t>
  </si>
  <si>
    <t>šunka kuhana-prešana PREMIUM, ZLATNI OVITAK</t>
  </si>
  <si>
    <t xml:space="preserve">Ponuđena roba mora po kakvoći i zdravstvenoj ispravnosti odgovarati svim važećim propisima RH. </t>
  </si>
  <si>
    <t>U CIJENU PONUDE BEZ PDV-a MORAJU BITI URAČUNATI SVI TROŠKOVI I POPUSTI.</t>
  </si>
  <si>
    <t>CIJENE NEPROMJENJIVE ZA TRAJANJA UGOVORA.</t>
  </si>
  <si>
    <t>peršin list</t>
  </si>
  <si>
    <t>poriluk svježi</t>
  </si>
  <si>
    <t>NABAVA PREHRAMBENIH PROIZVODA ZA 2024.GODINU</t>
  </si>
  <si>
    <t>Troškovnik-specifikacija za: SLASTICE</t>
  </si>
  <si>
    <t>Jednostavna nabava, Evidencijski broj nabave: 2/2024 JN</t>
  </si>
  <si>
    <t>Troškovnik-specifikacija za: BRZA HRANA</t>
  </si>
  <si>
    <t>Dnevna isporuka treba biti u roku od 1- 3 radna dana po primitku narudžbe ujutro od 06:00 do 08:00 sati.</t>
  </si>
  <si>
    <t>ljubičasti kupus</t>
  </si>
  <si>
    <t>Troškovnik-specifikacija za: PECIVA I KOLAČI</t>
  </si>
  <si>
    <t>kremasti kolači</t>
  </si>
  <si>
    <t>integralni kroasan čokolada/marmelada</t>
  </si>
  <si>
    <t>sirnica domaća</t>
  </si>
  <si>
    <t>burek sa špinatom i sirom</t>
  </si>
  <si>
    <t>jastučuć s vanilijom</t>
  </si>
  <si>
    <t>džepić s jabukom</t>
  </si>
  <si>
    <t>focaccia sa sirom</t>
  </si>
  <si>
    <t>Troškovnik-specifikacija za: Voće, povrće i srodni proizvodi</t>
  </si>
  <si>
    <t>Troškovnik-specifikacija za: Krušni proizvodi, svježa peciva i kolači</t>
  </si>
  <si>
    <t>integralni, rezani pakirani kruh</t>
  </si>
  <si>
    <t>putar pinčica</t>
  </si>
  <si>
    <t>prstići (slanac)</t>
  </si>
  <si>
    <t>krušne mrvice</t>
  </si>
  <si>
    <t>svinjska slabina i leđa bez kosti</t>
  </si>
  <si>
    <t>Troškovnik-specifikacija za: MESO</t>
  </si>
  <si>
    <t>Vindino</t>
  </si>
  <si>
    <t>Ementaler sir</t>
  </si>
  <si>
    <t>ABC sir razni okusi</t>
  </si>
  <si>
    <t>Troškovnik-specifikacija za: MLIJEČNI PROIZVODI</t>
  </si>
  <si>
    <t>Hamburger</t>
  </si>
  <si>
    <t>parizer s povrćem</t>
  </si>
  <si>
    <t>mortadela obična</t>
  </si>
  <si>
    <t>pureća šunka pečena</t>
  </si>
  <si>
    <t>čajna kobasica</t>
  </si>
  <si>
    <t>Bella kobasica</t>
  </si>
  <si>
    <t>kobasice za varivo</t>
  </si>
  <si>
    <t>Troškovnik-specifikacija za: SALAMA</t>
  </si>
  <si>
    <t>CPV-15131230-6</t>
  </si>
  <si>
    <t>Troškovnik-specifikacija za: Riba u konzervi i ostala pripremljena ili konzervirana riba</t>
  </si>
  <si>
    <t>CPV- 15890000-3</t>
  </si>
  <si>
    <t>Troškovnik-specifikacija za: Razni prehrambeni proizvodi i osušeni proizvodi</t>
  </si>
  <si>
    <t>Troškovnik-specifikacija za: Voćni sokovi i sokovi od povrća</t>
  </si>
  <si>
    <t>Napolitanke 45g</t>
  </si>
  <si>
    <t>Krekeri</t>
  </si>
  <si>
    <t>Čipi čips</t>
  </si>
  <si>
    <t>Smoki</t>
  </si>
  <si>
    <t>Petit keksi</t>
  </si>
  <si>
    <t>Piškoti</t>
  </si>
  <si>
    <t>Osnovna škola Fran Franković</t>
  </si>
  <si>
    <t>Ivana Žorža 17A, Rijeka</t>
  </si>
  <si>
    <t>OIB: 34781598880</t>
  </si>
  <si>
    <t>Troškovnik-specifikacija za: Hrana za doručak</t>
  </si>
  <si>
    <t>CPV- 15813000-0</t>
  </si>
  <si>
    <t>sendvič pohani oslić</t>
  </si>
  <si>
    <t>sendvič pohane tikvice</t>
  </si>
  <si>
    <t>hamburger</t>
  </si>
  <si>
    <t>sendvič pohana piletina</t>
  </si>
  <si>
    <t>sendvič piletina na žaru</t>
  </si>
  <si>
    <t>Ukupna cijena ponude bez PDV-a, brojkama za razdoblje za koje se sklapa ugovor:</t>
  </si>
  <si>
    <t xml:space="preserve">ZAOKRUŽITI VRIJEME ISPORUKE:                                         6h ujutro          7h ujutro              8h ujutro </t>
  </si>
  <si>
    <t>ZAOKRUŽITI ROK ZA PREDAJU NARUDŽBE:                      1 radni dan       2 radna dana      3 radna dana</t>
  </si>
  <si>
    <t>ZAOKRUŽITI ROK ZA REKLAMACIJU I POVRAT:               1 radni dan       2 radan dana      3 radna dana</t>
  </si>
  <si>
    <t>PLAĆANJE: U roku od 30 dana po ispostavi robe, uz obveznu dostavu e-računa.</t>
  </si>
  <si>
    <t>mlinci</t>
  </si>
  <si>
    <t>bulgur</t>
  </si>
  <si>
    <t>48.</t>
  </si>
  <si>
    <t>musli voćni</t>
  </si>
  <si>
    <t>tjestenina (špageti i mašnice)</t>
  </si>
  <si>
    <t>ribana kaša za juhu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</si>
  <si>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</si>
  <si>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</si>
  <si>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</si>
  <si>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</si>
  <si>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</si>
  <si>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</si>
  <si>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</si>
  <si>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</si>
  <si>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</si>
  <si>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</si>
  <si>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</si>
  <si>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</si>
  <si>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</si>
  <si>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</si>
  <si>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polpete od lososa</t>
  </si>
  <si>
    <t>pureće hrenovke</t>
  </si>
  <si>
    <t>kruh polubijeli 700g rezani</t>
  </si>
  <si>
    <t>smrznuti grašak</t>
  </si>
  <si>
    <t>smrznuti mahune</t>
  </si>
  <si>
    <t>smrznuta blitva</t>
  </si>
  <si>
    <t xml:space="preserve">začini u vrećici </t>
  </si>
  <si>
    <t>smrznute okruglice (knedle) šljiva, marelica</t>
  </si>
  <si>
    <t>smrznute štrukle sa sirom</t>
  </si>
  <si>
    <t>smrznute đepići čokolada, pizza, sir</t>
  </si>
  <si>
    <t>smrznute polpete od povrća (špinat)</t>
  </si>
  <si>
    <t>majoneza u plast.boci 1000 ml</t>
  </si>
  <si>
    <t>kečap u plast.boci 750 ml</t>
  </si>
  <si>
    <t>smrznute savijače čokolada/marmelada</t>
  </si>
  <si>
    <t>pašteta u limenci 850 gr</t>
  </si>
  <si>
    <t>sir ABC kantica 2,5 kg</t>
  </si>
  <si>
    <t>Mliječni desert 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</si>
</sst>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n&quot;"/>
    <numFmt numFmtId="165" formatCode="#,##0.00\ [$EUR]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0" xfId="0" applyBorder="1"/>
    <xf numFmtId="164" fontId="0" fillId="0" borderId="0" xfId="0" applyNumberFormat="1" applyBorder="1"/>
    <xf numFmtId="0" fontId="0" fillId="0" borderId="0" xfId="0" applyAlignment="1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 applyFill="1" applyBorder="1" applyAlignment="1"/>
    <xf numFmtId="0" fontId="2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4" borderId="1" xfId="0" applyFill="1" applyBorder="1" applyAlignment="1">
      <alignment horizontal="center"/>
    </xf>
    <xf numFmtId="4" fontId="0" fillId="0" borderId="1" xfId="0" applyNumberFormat="1" applyBorder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5" borderId="1" xfId="0" applyFill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9"/>
  <sheetViews>
    <sheetView topLeftCell="A13" zoomScaleNormal="100" workbookViewId="0">
      <selection activeCell="B9" sqref="B9:G9"/>
    </sheetView>
  </sheetViews>
  <sheetFormatPr defaultRowHeight="15" x14ac:dyDescent="0.25"/>
  <cols>
    <col min="1" max="1" width="5.85546875" customWidth="1"/>
    <col min="2" max="2" width="27.28515625" customWidth="1"/>
    <col min="4" max="4" width="19.28515625" customWidth="1"/>
    <col min="5" max="5" width="10.85546875" customWidth="1"/>
    <col min="6" max="7" width="11.7109375" customWidth="1"/>
  </cols>
  <sheetData>
    <row r="2" spans="1:7" x14ac:dyDescent="0.25">
      <c r="B2" s="16" t="s">
        <v>289</v>
      </c>
    </row>
    <row r="3" spans="1:7" x14ac:dyDescent="0.25">
      <c r="B3" s="16" t="s">
        <v>290</v>
      </c>
    </row>
    <row r="4" spans="1:7" x14ac:dyDescent="0.25">
      <c r="B4" s="16" t="s">
        <v>291</v>
      </c>
    </row>
    <row r="7" spans="1:7" x14ac:dyDescent="0.25">
      <c r="B7" s="51" t="s">
        <v>244</v>
      </c>
      <c r="C7" s="52"/>
      <c r="D7" s="52"/>
      <c r="E7" s="52"/>
      <c r="F7" s="52"/>
      <c r="G7" s="52"/>
    </row>
    <row r="9" spans="1:7" x14ac:dyDescent="0.25">
      <c r="B9" s="53" t="s">
        <v>246</v>
      </c>
      <c r="C9" s="53"/>
      <c r="D9" s="53"/>
      <c r="E9" s="53"/>
      <c r="F9" s="53"/>
      <c r="G9" s="53"/>
    </row>
    <row r="10" spans="1:7" x14ac:dyDescent="0.25">
      <c r="B10" s="53" t="s">
        <v>245</v>
      </c>
      <c r="C10" s="53"/>
      <c r="D10" s="53"/>
      <c r="E10" s="53" t="s">
        <v>172</v>
      </c>
      <c r="F10" s="53"/>
      <c r="G10" s="53"/>
    </row>
    <row r="12" spans="1:7" ht="45" x14ac:dyDescent="0.25">
      <c r="A12" s="12" t="s">
        <v>0</v>
      </c>
      <c r="B12" s="12" t="s">
        <v>1</v>
      </c>
      <c r="C12" s="12" t="s">
        <v>3</v>
      </c>
      <c r="D12" s="13" t="s">
        <v>2</v>
      </c>
      <c r="E12" s="13" t="s">
        <v>173</v>
      </c>
      <c r="F12" s="13" t="s">
        <v>8</v>
      </c>
      <c r="G12" s="13" t="s">
        <v>9</v>
      </c>
    </row>
    <row r="13" spans="1:7" ht="15.75" thickBot="1" x14ac:dyDescent="0.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>
        <v>6</v>
      </c>
      <c r="G13" s="8">
        <v>7</v>
      </c>
    </row>
    <row r="14" spans="1:7" x14ac:dyDescent="0.25">
      <c r="A14" s="6" t="s">
        <v>11</v>
      </c>
      <c r="B14" s="6" t="s">
        <v>174</v>
      </c>
      <c r="C14" s="6" t="s">
        <v>43</v>
      </c>
      <c r="D14" s="23">
        <v>900</v>
      </c>
      <c r="E14" s="7"/>
      <c r="F14" s="7">
        <f>D14*E14</f>
        <v>0</v>
      </c>
      <c r="G14" s="7"/>
    </row>
    <row r="15" spans="1:7" x14ac:dyDescent="0.25">
      <c r="A15" s="6" t="s">
        <v>12</v>
      </c>
      <c r="B15" s="6" t="s">
        <v>175</v>
      </c>
      <c r="C15" s="6" t="s">
        <v>43</v>
      </c>
      <c r="D15" s="6">
        <v>900</v>
      </c>
      <c r="E15" s="7"/>
      <c r="F15" s="7">
        <f t="shared" ref="F15:F29" si="0">D15*E15</f>
        <v>0</v>
      </c>
      <c r="G15" s="7"/>
    </row>
    <row r="16" spans="1:7" x14ac:dyDescent="0.25">
      <c r="A16" s="6" t="s">
        <v>13</v>
      </c>
      <c r="B16" s="6" t="s">
        <v>176</v>
      </c>
      <c r="C16" s="6" t="s">
        <v>43</v>
      </c>
      <c r="D16" s="6">
        <v>20</v>
      </c>
      <c r="E16" s="7"/>
      <c r="F16" s="7">
        <f t="shared" si="0"/>
        <v>0</v>
      </c>
      <c r="G16" s="7"/>
    </row>
    <row r="17" spans="1:7" x14ac:dyDescent="0.25">
      <c r="A17" s="6" t="s">
        <v>14</v>
      </c>
      <c r="B17" s="6" t="s">
        <v>177</v>
      </c>
      <c r="C17" s="6" t="s">
        <v>43</v>
      </c>
      <c r="D17" s="6">
        <v>450</v>
      </c>
      <c r="E17" s="7"/>
      <c r="F17" s="7">
        <f t="shared" si="0"/>
        <v>0</v>
      </c>
      <c r="G17" s="7"/>
    </row>
    <row r="18" spans="1:7" x14ac:dyDescent="0.25">
      <c r="A18" s="6" t="s">
        <v>15</v>
      </c>
      <c r="B18" s="6" t="s">
        <v>178</v>
      </c>
      <c r="C18" s="6" t="s">
        <v>43</v>
      </c>
      <c r="D18" s="6">
        <v>900</v>
      </c>
      <c r="E18" s="7"/>
      <c r="F18" s="7">
        <f t="shared" si="0"/>
        <v>0</v>
      </c>
      <c r="G18" s="7"/>
    </row>
    <row r="19" spans="1:7" x14ac:dyDescent="0.25">
      <c r="A19" s="6" t="s">
        <v>16</v>
      </c>
      <c r="B19" s="6" t="s">
        <v>179</v>
      </c>
      <c r="C19" s="6" t="s">
        <v>43</v>
      </c>
      <c r="D19" s="6">
        <v>900</v>
      </c>
      <c r="E19" s="7"/>
      <c r="F19" s="7">
        <f t="shared" si="0"/>
        <v>0</v>
      </c>
      <c r="G19" s="7"/>
    </row>
    <row r="20" spans="1:7" x14ac:dyDescent="0.25">
      <c r="A20" s="6" t="s">
        <v>17</v>
      </c>
      <c r="B20" s="6" t="s">
        <v>180</v>
      </c>
      <c r="C20" s="6" t="s">
        <v>43</v>
      </c>
      <c r="D20" s="6">
        <v>40</v>
      </c>
      <c r="E20" s="7"/>
      <c r="F20" s="7">
        <f t="shared" si="0"/>
        <v>0</v>
      </c>
      <c r="G20" s="7"/>
    </row>
    <row r="21" spans="1:7" x14ac:dyDescent="0.25">
      <c r="A21" s="6" t="s">
        <v>18</v>
      </c>
      <c r="B21" s="6" t="s">
        <v>181</v>
      </c>
      <c r="C21" s="6" t="s">
        <v>43</v>
      </c>
      <c r="D21" s="6">
        <v>10</v>
      </c>
      <c r="E21" s="7"/>
      <c r="F21" s="7">
        <f t="shared" si="0"/>
        <v>0</v>
      </c>
      <c r="G21" s="7"/>
    </row>
    <row r="22" spans="1:7" x14ac:dyDescent="0.25">
      <c r="A22" s="6" t="s">
        <v>19</v>
      </c>
      <c r="B22" s="6" t="s">
        <v>182</v>
      </c>
      <c r="C22" s="6" t="s">
        <v>43</v>
      </c>
      <c r="D22" s="6">
        <v>30</v>
      </c>
      <c r="E22" s="7"/>
      <c r="F22" s="7">
        <f t="shared" si="0"/>
        <v>0</v>
      </c>
      <c r="G22" s="7"/>
    </row>
    <row r="23" spans="1:7" x14ac:dyDescent="0.25">
      <c r="A23" s="6" t="s">
        <v>20</v>
      </c>
      <c r="B23" s="6" t="s">
        <v>183</v>
      </c>
      <c r="C23" s="6" t="s">
        <v>43</v>
      </c>
      <c r="D23" s="6">
        <v>30</v>
      </c>
      <c r="E23" s="7"/>
      <c r="F23" s="7">
        <f t="shared" si="0"/>
        <v>0</v>
      </c>
      <c r="G23" s="7"/>
    </row>
    <row r="24" spans="1:7" x14ac:dyDescent="0.25">
      <c r="A24" s="6" t="s">
        <v>21</v>
      </c>
      <c r="B24" s="6" t="s">
        <v>283</v>
      </c>
      <c r="C24" s="6" t="s">
        <v>43</v>
      </c>
      <c r="D24" s="35">
        <v>900</v>
      </c>
      <c r="E24" s="7"/>
      <c r="F24" s="7">
        <f t="shared" si="0"/>
        <v>0</v>
      </c>
      <c r="G24" s="7"/>
    </row>
    <row r="25" spans="1:7" x14ac:dyDescent="0.25">
      <c r="A25" s="6" t="s">
        <v>22</v>
      </c>
      <c r="B25" s="6" t="s">
        <v>284</v>
      </c>
      <c r="C25" s="6" t="s">
        <v>43</v>
      </c>
      <c r="D25" s="35">
        <v>450</v>
      </c>
      <c r="E25" s="7"/>
      <c r="F25" s="7">
        <f t="shared" si="0"/>
        <v>0</v>
      </c>
      <c r="G25" s="7"/>
    </row>
    <row r="26" spans="1:7" x14ac:dyDescent="0.25">
      <c r="A26" s="6" t="s">
        <v>23</v>
      </c>
      <c r="B26" s="6" t="s">
        <v>285</v>
      </c>
      <c r="C26" s="6" t="s">
        <v>43</v>
      </c>
      <c r="D26" s="35">
        <v>20</v>
      </c>
      <c r="E26" s="7"/>
      <c r="F26" s="7">
        <f t="shared" si="0"/>
        <v>0</v>
      </c>
      <c r="G26" s="7"/>
    </row>
    <row r="27" spans="1:7" x14ac:dyDescent="0.25">
      <c r="A27" s="6" t="s">
        <v>29</v>
      </c>
      <c r="B27" s="6" t="s">
        <v>286</v>
      </c>
      <c r="C27" s="6" t="s">
        <v>43</v>
      </c>
      <c r="D27" s="35">
        <v>20</v>
      </c>
      <c r="E27" s="7"/>
      <c r="F27" s="7">
        <f t="shared" si="0"/>
        <v>0</v>
      </c>
      <c r="G27" s="7"/>
    </row>
    <row r="28" spans="1:7" x14ac:dyDescent="0.25">
      <c r="A28" s="6" t="s">
        <v>30</v>
      </c>
      <c r="B28" s="6" t="s">
        <v>287</v>
      </c>
      <c r="C28" s="6" t="s">
        <v>44</v>
      </c>
      <c r="D28" s="35">
        <v>20</v>
      </c>
      <c r="E28" s="7"/>
      <c r="F28" s="7">
        <f t="shared" si="0"/>
        <v>0</v>
      </c>
      <c r="G28" s="7"/>
    </row>
    <row r="29" spans="1:7" x14ac:dyDescent="0.25">
      <c r="A29" s="6" t="s">
        <v>35</v>
      </c>
      <c r="B29" s="6" t="s">
        <v>288</v>
      </c>
      <c r="C29" s="6" t="s">
        <v>44</v>
      </c>
      <c r="D29" s="35">
        <v>20</v>
      </c>
      <c r="E29" s="7"/>
      <c r="F29" s="7">
        <f t="shared" si="0"/>
        <v>0</v>
      </c>
      <c r="G29" s="7"/>
    </row>
    <row r="30" spans="1:7" x14ac:dyDescent="0.25">
      <c r="A30" s="6"/>
      <c r="B30" s="6" t="s">
        <v>24</v>
      </c>
      <c r="C30" s="6"/>
      <c r="D30" s="6"/>
      <c r="E30" s="11"/>
      <c r="F30" s="33">
        <f>SUM(F14:F29)</f>
        <v>0</v>
      </c>
      <c r="G30" s="33">
        <f>F30*1.25</f>
        <v>0</v>
      </c>
    </row>
    <row r="31" spans="1:7" x14ac:dyDescent="0.25">
      <c r="A31" s="2"/>
      <c r="B31" s="2"/>
      <c r="C31" s="2"/>
      <c r="D31" s="2"/>
      <c r="E31" s="3"/>
      <c r="F31" s="3"/>
      <c r="G31" s="3"/>
    </row>
    <row r="32" spans="1:7" x14ac:dyDescent="0.25">
      <c r="B32" s="4" t="s">
        <v>299</v>
      </c>
      <c r="C32" s="4"/>
      <c r="D32" s="4"/>
      <c r="E32" s="4"/>
      <c r="F32" s="4"/>
    </row>
    <row r="33" spans="1:6" x14ac:dyDescent="0.25">
      <c r="A33" s="32"/>
      <c r="B33" s="15" t="s">
        <v>240</v>
      </c>
    </row>
    <row r="34" spans="1:6" x14ac:dyDescent="0.25">
      <c r="A34" s="32"/>
      <c r="B34" s="15"/>
    </row>
    <row r="35" spans="1:6" x14ac:dyDescent="0.25">
      <c r="B35" s="34" t="s">
        <v>185</v>
      </c>
    </row>
    <row r="36" spans="1:6" x14ac:dyDescent="0.25">
      <c r="B36" t="s">
        <v>239</v>
      </c>
    </row>
    <row r="37" spans="1:6" x14ac:dyDescent="0.25">
      <c r="B37" t="s">
        <v>248</v>
      </c>
    </row>
    <row r="38" spans="1:6" x14ac:dyDescent="0.25">
      <c r="B38" s="16" t="s">
        <v>300</v>
      </c>
    </row>
    <row r="39" spans="1:6" x14ac:dyDescent="0.25">
      <c r="B39" s="16" t="s">
        <v>301</v>
      </c>
    </row>
    <row r="40" spans="1:6" x14ac:dyDescent="0.25">
      <c r="B40" s="16" t="s">
        <v>302</v>
      </c>
    </row>
    <row r="41" spans="1:6" x14ac:dyDescent="0.25">
      <c r="B41" t="s">
        <v>241</v>
      </c>
    </row>
    <row r="42" spans="1:6" x14ac:dyDescent="0.25">
      <c r="B42" t="s">
        <v>199</v>
      </c>
    </row>
    <row r="43" spans="1:6" x14ac:dyDescent="0.25">
      <c r="B43" t="s">
        <v>200</v>
      </c>
      <c r="E43" s="16" t="s">
        <v>201</v>
      </c>
      <c r="F43" s="16" t="s">
        <v>202</v>
      </c>
    </row>
    <row r="44" spans="1:6" x14ac:dyDescent="0.25">
      <c r="B44" t="s">
        <v>303</v>
      </c>
    </row>
    <row r="46" spans="1:6" x14ac:dyDescent="0.25">
      <c r="B46" t="s">
        <v>4</v>
      </c>
      <c r="E46" t="s">
        <v>5</v>
      </c>
    </row>
    <row r="47" spans="1:6" x14ac:dyDescent="0.25">
      <c r="D47" t="s">
        <v>184</v>
      </c>
    </row>
    <row r="49" spans="5:5" x14ac:dyDescent="0.25">
      <c r="E49" t="s">
        <v>6</v>
      </c>
    </row>
  </sheetData>
  <mergeCells count="4">
    <mergeCell ref="B7:G7"/>
    <mergeCell ref="B9:G9"/>
    <mergeCell ref="B10:D10"/>
    <mergeCell ref="E10:G10"/>
  </mergeCells>
  <pageMargins left="0.7" right="0.7" top="0.75" bottom="0.75" header="0.3" footer="0.3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9"/>
  <sheetViews>
    <sheetView zoomScaleNormal="100" workbookViewId="0">
      <selection activeCell="B8" sqref="B8:G8"/>
    </sheetView>
  </sheetViews>
  <sheetFormatPr defaultRowHeight="15" x14ac:dyDescent="0.25"/>
  <cols>
    <col min="2" max="2" width="34.42578125" customWidth="1"/>
    <col min="4" max="4" width="9.140625" customWidth="1"/>
    <col min="5" max="7" width="12.85546875" customWidth="1"/>
  </cols>
  <sheetData>
    <row r="2" spans="1:7" x14ac:dyDescent="0.25">
      <c r="B2" s="16" t="s">
        <v>289</v>
      </c>
    </row>
    <row r="3" spans="1:7" x14ac:dyDescent="0.25">
      <c r="B3" s="16" t="s">
        <v>290</v>
      </c>
    </row>
    <row r="4" spans="1:7" x14ac:dyDescent="0.25">
      <c r="B4" s="16" t="s">
        <v>291</v>
      </c>
    </row>
    <row r="5" spans="1:7" ht="15" customHeight="1" x14ac:dyDescent="0.25"/>
    <row r="6" spans="1:7" x14ac:dyDescent="0.25">
      <c r="B6" s="51" t="s">
        <v>244</v>
      </c>
      <c r="C6" s="52"/>
      <c r="D6" s="52"/>
      <c r="E6" s="52"/>
      <c r="F6" s="52"/>
      <c r="G6" s="52"/>
    </row>
    <row r="8" spans="1:7" x14ac:dyDescent="0.25">
      <c r="B8" s="53" t="s">
        <v>246</v>
      </c>
      <c r="C8" s="53"/>
      <c r="D8" s="53"/>
      <c r="E8" s="53"/>
      <c r="F8" s="53"/>
      <c r="G8" s="53"/>
    </row>
    <row r="9" spans="1:7" x14ac:dyDescent="0.25">
      <c r="B9" s="5" t="s">
        <v>282</v>
      </c>
      <c r="C9" s="5"/>
      <c r="D9" s="5"/>
      <c r="E9" s="5" t="s">
        <v>186</v>
      </c>
      <c r="F9" s="5"/>
      <c r="G9" s="5"/>
    </row>
    <row r="11" spans="1:7" ht="45" x14ac:dyDescent="0.25">
      <c r="A11" s="12" t="s">
        <v>0</v>
      </c>
      <c r="B11" s="12" t="s">
        <v>1</v>
      </c>
      <c r="C11" s="12" t="s">
        <v>3</v>
      </c>
      <c r="D11" s="13" t="s">
        <v>2</v>
      </c>
      <c r="E11" s="13" t="s">
        <v>7</v>
      </c>
      <c r="F11" s="13" t="s">
        <v>8</v>
      </c>
      <c r="G11" s="13" t="s">
        <v>9</v>
      </c>
    </row>
    <row r="12" spans="1:7" x14ac:dyDescent="0.25">
      <c r="A12" s="8">
        <v>1</v>
      </c>
      <c r="B12" s="8">
        <v>2</v>
      </c>
      <c r="C12" s="8">
        <v>3</v>
      </c>
      <c r="D12" s="29">
        <v>4</v>
      </c>
      <c r="E12" s="8">
        <v>5</v>
      </c>
      <c r="F12" s="8">
        <v>6</v>
      </c>
      <c r="G12" s="8">
        <v>7</v>
      </c>
    </row>
    <row r="13" spans="1:7" x14ac:dyDescent="0.25">
      <c r="A13" s="6" t="s">
        <v>11</v>
      </c>
      <c r="B13" s="6" t="s">
        <v>187</v>
      </c>
      <c r="C13" s="6" t="s">
        <v>43</v>
      </c>
      <c r="D13" s="6">
        <v>30</v>
      </c>
      <c r="E13" s="7"/>
      <c r="F13" s="7">
        <f>D13*E13</f>
        <v>0</v>
      </c>
      <c r="G13" s="7"/>
    </row>
    <row r="14" spans="1:7" x14ac:dyDescent="0.25">
      <c r="A14" s="6" t="s">
        <v>12</v>
      </c>
      <c r="B14" s="6" t="s">
        <v>137</v>
      </c>
      <c r="C14" s="6" t="s">
        <v>43</v>
      </c>
      <c r="D14" s="27">
        <v>2200</v>
      </c>
      <c r="E14" s="7"/>
      <c r="F14" s="7">
        <f t="shared" ref="F14:F29" si="0">D14*E14</f>
        <v>0</v>
      </c>
      <c r="G14" s="7"/>
    </row>
    <row r="15" spans="1:7" x14ac:dyDescent="0.25">
      <c r="A15" s="6" t="s">
        <v>13</v>
      </c>
      <c r="B15" s="6" t="s">
        <v>136</v>
      </c>
      <c r="C15" s="6" t="s">
        <v>43</v>
      </c>
      <c r="D15" s="27">
        <v>2200</v>
      </c>
      <c r="E15" s="7"/>
      <c r="F15" s="7">
        <f t="shared" si="0"/>
        <v>0</v>
      </c>
      <c r="G15" s="7"/>
    </row>
    <row r="16" spans="1:7" x14ac:dyDescent="0.25">
      <c r="A16" s="6" t="s">
        <v>14</v>
      </c>
      <c r="B16" s="6" t="s">
        <v>135</v>
      </c>
      <c r="C16" s="6" t="s">
        <v>43</v>
      </c>
      <c r="D16" s="27">
        <v>2200</v>
      </c>
      <c r="E16" s="7"/>
      <c r="F16" s="7">
        <f t="shared" si="0"/>
        <v>0</v>
      </c>
      <c r="G16" s="7"/>
    </row>
    <row r="17" spans="1:7" x14ac:dyDescent="0.25">
      <c r="A17" s="6" t="s">
        <v>15</v>
      </c>
      <c r="B17" s="6" t="s">
        <v>138</v>
      </c>
      <c r="C17" s="6" t="s">
        <v>43</v>
      </c>
      <c r="D17" s="27">
        <v>2200</v>
      </c>
      <c r="E17" s="7"/>
      <c r="F17" s="7">
        <f t="shared" si="0"/>
        <v>0</v>
      </c>
      <c r="G17" s="7"/>
    </row>
    <row r="18" spans="1:7" x14ac:dyDescent="0.25">
      <c r="A18" s="6" t="s">
        <v>16</v>
      </c>
      <c r="B18" s="6" t="s">
        <v>139</v>
      </c>
      <c r="C18" s="6" t="s">
        <v>43</v>
      </c>
      <c r="D18" s="6">
        <v>20</v>
      </c>
      <c r="E18" s="7"/>
      <c r="F18" s="7">
        <f t="shared" si="0"/>
        <v>0</v>
      </c>
      <c r="G18" s="7"/>
    </row>
    <row r="19" spans="1:7" x14ac:dyDescent="0.25">
      <c r="A19" s="6" t="s">
        <v>17</v>
      </c>
      <c r="B19" s="6" t="s">
        <v>140</v>
      </c>
      <c r="C19" s="6" t="s">
        <v>43</v>
      </c>
      <c r="D19" s="6">
        <v>20</v>
      </c>
      <c r="E19" s="7"/>
      <c r="F19" s="7">
        <f t="shared" si="0"/>
        <v>0</v>
      </c>
      <c r="G19" s="7"/>
    </row>
    <row r="20" spans="1:7" x14ac:dyDescent="0.25">
      <c r="A20" s="6" t="s">
        <v>18</v>
      </c>
      <c r="B20" s="6" t="s">
        <v>141</v>
      </c>
      <c r="C20" s="6" t="s">
        <v>43</v>
      </c>
      <c r="D20" s="6">
        <v>20</v>
      </c>
      <c r="E20" s="7"/>
      <c r="F20" s="7">
        <f t="shared" si="0"/>
        <v>0</v>
      </c>
      <c r="G20" s="7"/>
    </row>
    <row r="21" spans="1:7" x14ac:dyDescent="0.25">
      <c r="A21" s="6" t="s">
        <v>19</v>
      </c>
      <c r="B21" s="6" t="s">
        <v>60</v>
      </c>
      <c r="C21" s="6" t="s">
        <v>43</v>
      </c>
      <c r="D21" s="6">
        <v>30</v>
      </c>
      <c r="E21" s="7"/>
      <c r="F21" s="7">
        <f t="shared" si="0"/>
        <v>0</v>
      </c>
      <c r="G21" s="7"/>
    </row>
    <row r="22" spans="1:7" x14ac:dyDescent="0.25">
      <c r="A22" s="6" t="s">
        <v>20</v>
      </c>
      <c r="B22" s="6" t="s">
        <v>142</v>
      </c>
      <c r="C22" s="6" t="s">
        <v>43</v>
      </c>
      <c r="D22" s="6">
        <v>8</v>
      </c>
      <c r="E22" s="7"/>
      <c r="F22" s="7">
        <f t="shared" si="0"/>
        <v>0</v>
      </c>
      <c r="G22" s="7"/>
    </row>
    <row r="23" spans="1:7" x14ac:dyDescent="0.25">
      <c r="A23" s="6" t="s">
        <v>21</v>
      </c>
      <c r="B23" s="6" t="s">
        <v>146</v>
      </c>
      <c r="C23" s="6" t="s">
        <v>43</v>
      </c>
      <c r="D23" s="6">
        <v>8</v>
      </c>
      <c r="E23" s="7"/>
      <c r="F23" s="7">
        <f t="shared" si="0"/>
        <v>0</v>
      </c>
      <c r="G23" s="7"/>
    </row>
    <row r="24" spans="1:7" x14ac:dyDescent="0.25">
      <c r="A24" s="6" t="s">
        <v>22</v>
      </c>
      <c r="B24" s="6" t="s">
        <v>143</v>
      </c>
      <c r="C24" s="6" t="s">
        <v>43</v>
      </c>
      <c r="D24" s="6">
        <v>8</v>
      </c>
      <c r="E24" s="7"/>
      <c r="F24" s="7">
        <f t="shared" si="0"/>
        <v>0</v>
      </c>
      <c r="G24" s="7"/>
    </row>
    <row r="25" spans="1:7" x14ac:dyDescent="0.25">
      <c r="A25" s="6" t="s">
        <v>23</v>
      </c>
      <c r="B25" s="6" t="s">
        <v>147</v>
      </c>
      <c r="C25" s="6" t="s">
        <v>43</v>
      </c>
      <c r="D25" s="6">
        <v>8</v>
      </c>
      <c r="E25" s="7"/>
      <c r="F25" s="7">
        <f t="shared" si="0"/>
        <v>0</v>
      </c>
      <c r="G25" s="7"/>
    </row>
    <row r="26" spans="1:7" x14ac:dyDescent="0.25">
      <c r="A26" s="6" t="s">
        <v>29</v>
      </c>
      <c r="B26" s="6" t="s">
        <v>145</v>
      </c>
      <c r="C26" s="6" t="s">
        <v>43</v>
      </c>
      <c r="D26" s="6">
        <v>8</v>
      </c>
      <c r="E26" s="7"/>
      <c r="F26" s="7">
        <f t="shared" si="0"/>
        <v>0</v>
      </c>
      <c r="G26" s="7"/>
    </row>
    <row r="27" spans="1:7" x14ac:dyDescent="0.25">
      <c r="A27" s="6" t="s">
        <v>30</v>
      </c>
      <c r="B27" s="6" t="s">
        <v>144</v>
      </c>
      <c r="C27" s="6" t="s">
        <v>55</v>
      </c>
      <c r="D27" s="6">
        <v>30</v>
      </c>
      <c r="E27" s="7"/>
      <c r="F27" s="7">
        <f t="shared" si="0"/>
        <v>0</v>
      </c>
      <c r="G27" s="7"/>
    </row>
    <row r="28" spans="1:7" x14ac:dyDescent="0.25">
      <c r="A28" s="6" t="s">
        <v>35</v>
      </c>
      <c r="B28" s="6" t="s">
        <v>61</v>
      </c>
      <c r="C28" s="6" t="s">
        <v>55</v>
      </c>
      <c r="D28" s="6">
        <v>5</v>
      </c>
      <c r="E28" s="7"/>
      <c r="F28" s="7">
        <f t="shared" si="0"/>
        <v>0</v>
      </c>
      <c r="G28" s="7"/>
    </row>
    <row r="29" spans="1:7" x14ac:dyDescent="0.25">
      <c r="A29" s="6" t="s">
        <v>36</v>
      </c>
      <c r="B29" s="6" t="s">
        <v>62</v>
      </c>
      <c r="C29" s="6" t="s">
        <v>55</v>
      </c>
      <c r="D29" s="6">
        <v>5</v>
      </c>
      <c r="E29" s="7"/>
      <c r="F29" s="7">
        <f t="shared" si="0"/>
        <v>0</v>
      </c>
      <c r="G29" s="7"/>
    </row>
    <row r="30" spans="1:7" x14ac:dyDescent="0.25">
      <c r="A30" s="6"/>
      <c r="B30" s="6" t="s">
        <v>24</v>
      </c>
      <c r="C30" s="6"/>
      <c r="D30" s="6"/>
      <c r="E30" s="11"/>
      <c r="F30" s="33">
        <f>SUM(F13:F29)</f>
        <v>0</v>
      </c>
      <c r="G30" s="33">
        <f>F30*1.25</f>
        <v>0</v>
      </c>
    </row>
    <row r="31" spans="1:7" x14ac:dyDescent="0.25">
      <c r="A31" s="2"/>
      <c r="B31" s="2"/>
      <c r="C31" s="2"/>
      <c r="D31" s="2"/>
      <c r="E31" s="3"/>
      <c r="F31" s="3"/>
      <c r="G31" s="3"/>
    </row>
    <row r="32" spans="1:7" x14ac:dyDescent="0.25">
      <c r="B32" s="4" t="s">
        <v>299</v>
      </c>
      <c r="C32" s="4"/>
      <c r="D32" s="4"/>
      <c r="E32" s="4"/>
      <c r="F32" s="4"/>
    </row>
    <row r="33" spans="1:6" x14ac:dyDescent="0.25">
      <c r="A33" s="32"/>
      <c r="B33" s="15" t="s">
        <v>240</v>
      </c>
    </row>
    <row r="34" spans="1:6" x14ac:dyDescent="0.25">
      <c r="A34" s="32"/>
      <c r="B34" s="15"/>
    </row>
    <row r="35" spans="1:6" x14ac:dyDescent="0.25">
      <c r="B35" s="34" t="s">
        <v>185</v>
      </c>
    </row>
    <row r="36" spans="1:6" x14ac:dyDescent="0.25">
      <c r="B36" t="s">
        <v>239</v>
      </c>
    </row>
    <row r="37" spans="1:6" x14ac:dyDescent="0.25">
      <c r="B37" t="s">
        <v>248</v>
      </c>
    </row>
    <row r="38" spans="1:6" x14ac:dyDescent="0.25">
      <c r="B38" s="16" t="s">
        <v>300</v>
      </c>
    </row>
    <row r="39" spans="1:6" x14ac:dyDescent="0.25">
      <c r="B39" s="16" t="s">
        <v>301</v>
      </c>
    </row>
    <row r="40" spans="1:6" x14ac:dyDescent="0.25">
      <c r="B40" s="16" t="s">
        <v>302</v>
      </c>
    </row>
    <row r="41" spans="1:6" x14ac:dyDescent="0.25">
      <c r="B41" t="s">
        <v>241</v>
      </c>
    </row>
    <row r="42" spans="1:6" x14ac:dyDescent="0.25">
      <c r="B42" t="s">
        <v>199</v>
      </c>
    </row>
    <row r="43" spans="1:6" x14ac:dyDescent="0.25">
      <c r="B43" t="s">
        <v>200</v>
      </c>
      <c r="E43" s="16" t="s">
        <v>201</v>
      </c>
      <c r="F43" s="16" t="s">
        <v>202</v>
      </c>
    </row>
    <row r="44" spans="1:6" x14ac:dyDescent="0.25">
      <c r="B44" t="s">
        <v>303</v>
      </c>
    </row>
    <row r="46" spans="1:6" x14ac:dyDescent="0.25">
      <c r="B46" t="s">
        <v>4</v>
      </c>
      <c r="E46" t="s">
        <v>5</v>
      </c>
    </row>
    <row r="47" spans="1:6" x14ac:dyDescent="0.25">
      <c r="D47" t="s">
        <v>184</v>
      </c>
    </row>
    <row r="49" spans="5:5" x14ac:dyDescent="0.25">
      <c r="E49" t="s">
        <v>6</v>
      </c>
    </row>
  </sheetData>
  <mergeCells count="2">
    <mergeCell ref="B6:G6"/>
    <mergeCell ref="B8:G8"/>
  </mergeCells>
  <pageMargins left="0.7" right="0.7" top="0.75" bottom="0.75" header="0.3" footer="0.3"/>
  <pageSetup paperSize="9" scale="8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4"/>
  <sheetViews>
    <sheetView topLeftCell="A13" zoomScaleNormal="100" workbookViewId="0">
      <selection activeCell="B7" sqref="B7:G7"/>
    </sheetView>
  </sheetViews>
  <sheetFormatPr defaultRowHeight="15" x14ac:dyDescent="0.25"/>
  <cols>
    <col min="1" max="1" width="6.5703125" customWidth="1"/>
    <col min="2" max="2" width="27.28515625" style="42" customWidth="1"/>
    <col min="3" max="3" width="8.140625" customWidth="1"/>
    <col min="5" max="7" width="13.28515625" customWidth="1"/>
  </cols>
  <sheetData>
    <row r="1" spans="1:7" x14ac:dyDescent="0.25">
      <c r="B1" s="34" t="s">
        <v>289</v>
      </c>
    </row>
    <row r="2" spans="1:7" x14ac:dyDescent="0.25">
      <c r="B2" s="34" t="s">
        <v>290</v>
      </c>
    </row>
    <row r="3" spans="1:7" x14ac:dyDescent="0.25">
      <c r="B3" s="34" t="s">
        <v>291</v>
      </c>
    </row>
    <row r="5" spans="1:7" x14ac:dyDescent="0.25">
      <c r="B5" s="51" t="s">
        <v>244</v>
      </c>
      <c r="C5" s="52"/>
      <c r="D5" s="52"/>
      <c r="E5" s="52"/>
      <c r="F5" s="52"/>
      <c r="G5" s="52"/>
    </row>
    <row r="7" spans="1:7" x14ac:dyDescent="0.25">
      <c r="B7" s="53" t="s">
        <v>246</v>
      </c>
      <c r="C7" s="53"/>
      <c r="D7" s="53"/>
      <c r="E7" s="53"/>
      <c r="F7" s="53"/>
      <c r="G7" s="53"/>
    </row>
    <row r="8" spans="1:7" ht="27.75" customHeight="1" x14ac:dyDescent="0.25">
      <c r="B8" s="54" t="s">
        <v>281</v>
      </c>
      <c r="C8" s="54"/>
      <c r="D8" s="54"/>
      <c r="E8" s="53" t="s">
        <v>280</v>
      </c>
      <c r="F8" s="53"/>
      <c r="G8" s="53"/>
    </row>
    <row r="10" spans="1:7" ht="45" x14ac:dyDescent="0.25">
      <c r="A10" s="12" t="s">
        <v>0</v>
      </c>
      <c r="B10" s="43" t="s">
        <v>1</v>
      </c>
      <c r="C10" s="12" t="s">
        <v>3</v>
      </c>
      <c r="D10" s="13" t="s">
        <v>2</v>
      </c>
      <c r="E10" s="13" t="s">
        <v>26</v>
      </c>
      <c r="F10" s="13" t="s">
        <v>8</v>
      </c>
      <c r="G10" s="13" t="s">
        <v>9</v>
      </c>
    </row>
    <row r="11" spans="1:7" ht="15.75" thickBot="1" x14ac:dyDescent="0.3">
      <c r="A11" s="8">
        <v>1</v>
      </c>
      <c r="B11" s="44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</row>
    <row r="12" spans="1:7" x14ac:dyDescent="0.25">
      <c r="A12" s="6" t="s">
        <v>11</v>
      </c>
      <c r="B12" s="45" t="s">
        <v>79</v>
      </c>
      <c r="C12" s="6" t="s">
        <v>10</v>
      </c>
      <c r="D12" s="23">
        <v>250</v>
      </c>
      <c r="E12" s="7"/>
      <c r="F12" s="7"/>
      <c r="G12" s="7"/>
    </row>
    <row r="13" spans="1:7" x14ac:dyDescent="0.25">
      <c r="A13" s="6" t="s">
        <v>12</v>
      </c>
      <c r="B13" s="45" t="s">
        <v>80</v>
      </c>
      <c r="C13" s="6" t="s">
        <v>10</v>
      </c>
      <c r="D13" s="24">
        <v>50</v>
      </c>
      <c r="E13" s="7"/>
      <c r="F13" s="7"/>
      <c r="G13" s="7"/>
    </row>
    <row r="14" spans="1:7" x14ac:dyDescent="0.25">
      <c r="A14" s="6" t="s">
        <v>13</v>
      </c>
      <c r="B14" s="45" t="s">
        <v>188</v>
      </c>
      <c r="C14" s="6" t="s">
        <v>95</v>
      </c>
      <c r="D14" s="24">
        <v>50</v>
      </c>
      <c r="E14" s="7"/>
      <c r="F14" s="7"/>
      <c r="G14" s="7"/>
    </row>
    <row r="15" spans="1:7" x14ac:dyDescent="0.25">
      <c r="A15" s="6" t="s">
        <v>14</v>
      </c>
      <c r="B15" s="45" t="s">
        <v>81</v>
      </c>
      <c r="C15" s="6" t="s">
        <v>10</v>
      </c>
      <c r="D15" s="24">
        <v>20</v>
      </c>
      <c r="E15" s="7"/>
      <c r="F15" s="7"/>
      <c r="G15" s="7"/>
    </row>
    <row r="16" spans="1:7" x14ac:dyDescent="0.25">
      <c r="A16" s="6" t="s">
        <v>15</v>
      </c>
      <c r="B16" s="45" t="s">
        <v>31</v>
      </c>
      <c r="C16" s="6" t="s">
        <v>10</v>
      </c>
      <c r="D16" s="24">
        <v>30</v>
      </c>
      <c r="E16" s="7"/>
      <c r="F16" s="7"/>
      <c r="G16" s="7"/>
    </row>
    <row r="17" spans="1:7" x14ac:dyDescent="0.25">
      <c r="A17" s="6" t="s">
        <v>16</v>
      </c>
      <c r="B17" s="45" t="s">
        <v>32</v>
      </c>
      <c r="C17" s="6" t="s">
        <v>10</v>
      </c>
      <c r="D17" s="24">
        <v>20</v>
      </c>
      <c r="E17" s="7"/>
      <c r="F17" s="7"/>
      <c r="G17" s="7"/>
    </row>
    <row r="18" spans="1:7" x14ac:dyDescent="0.25">
      <c r="A18" s="6" t="s">
        <v>17</v>
      </c>
      <c r="B18" s="45" t="s">
        <v>33</v>
      </c>
      <c r="C18" s="6" t="s">
        <v>10</v>
      </c>
      <c r="D18" s="6">
        <v>25</v>
      </c>
      <c r="E18" s="7"/>
      <c r="F18" s="7"/>
      <c r="G18" s="7"/>
    </row>
    <row r="19" spans="1:7" x14ac:dyDescent="0.25">
      <c r="A19" s="6" t="s">
        <v>18</v>
      </c>
      <c r="B19" s="45" t="s">
        <v>34</v>
      </c>
      <c r="C19" s="6" t="s">
        <v>10</v>
      </c>
      <c r="D19" s="6">
        <v>25</v>
      </c>
      <c r="E19" s="7"/>
      <c r="F19" s="7"/>
      <c r="G19" s="7"/>
    </row>
    <row r="20" spans="1:7" x14ac:dyDescent="0.25">
      <c r="A20" s="6" t="s">
        <v>19</v>
      </c>
      <c r="B20" s="45" t="s">
        <v>82</v>
      </c>
      <c r="C20" s="6" t="s">
        <v>43</v>
      </c>
      <c r="D20" s="6">
        <v>5</v>
      </c>
      <c r="E20" s="7"/>
      <c r="F20" s="7"/>
      <c r="G20" s="7"/>
    </row>
    <row r="21" spans="1:7" x14ac:dyDescent="0.25">
      <c r="A21" s="6" t="s">
        <v>20</v>
      </c>
      <c r="B21" s="45" t="s">
        <v>83</v>
      </c>
      <c r="C21" s="6" t="s">
        <v>43</v>
      </c>
      <c r="D21" s="6">
        <v>5</v>
      </c>
      <c r="E21" s="7"/>
      <c r="F21" s="7"/>
      <c r="G21" s="7"/>
    </row>
    <row r="22" spans="1:7" x14ac:dyDescent="0.25">
      <c r="A22" s="6" t="s">
        <v>21</v>
      </c>
      <c r="B22" s="45" t="s">
        <v>84</v>
      </c>
      <c r="C22" s="6" t="s">
        <v>43</v>
      </c>
      <c r="D22" s="6">
        <v>30</v>
      </c>
      <c r="E22" s="7"/>
      <c r="F22" s="7"/>
      <c r="G22" s="7"/>
    </row>
    <row r="23" spans="1:7" x14ac:dyDescent="0.25">
      <c r="A23" s="6" t="s">
        <v>22</v>
      </c>
      <c r="B23" s="45" t="s">
        <v>68</v>
      </c>
      <c r="C23" s="6" t="s">
        <v>44</v>
      </c>
      <c r="D23" s="6">
        <v>20</v>
      </c>
      <c r="E23" s="7"/>
      <c r="F23" s="7"/>
      <c r="G23" s="7"/>
    </row>
    <row r="24" spans="1:7" x14ac:dyDescent="0.25">
      <c r="A24" s="6" t="s">
        <v>23</v>
      </c>
      <c r="B24" s="45" t="s">
        <v>85</v>
      </c>
      <c r="C24" s="6" t="s">
        <v>43</v>
      </c>
      <c r="D24" s="6">
        <v>150</v>
      </c>
      <c r="E24" s="7"/>
      <c r="F24" s="7"/>
      <c r="G24" s="7"/>
    </row>
    <row r="25" spans="1:7" x14ac:dyDescent="0.25">
      <c r="A25" s="6" t="s">
        <v>29</v>
      </c>
      <c r="B25" s="45" t="s">
        <v>42</v>
      </c>
      <c r="C25" s="6" t="s">
        <v>43</v>
      </c>
      <c r="D25" s="6">
        <v>20</v>
      </c>
      <c r="E25" s="7"/>
      <c r="F25" s="7"/>
      <c r="G25" s="7"/>
    </row>
    <row r="26" spans="1:7" x14ac:dyDescent="0.25">
      <c r="A26" s="6" t="s">
        <v>30</v>
      </c>
      <c r="B26" s="45" t="s">
        <v>86</v>
      </c>
      <c r="C26" s="6" t="s">
        <v>43</v>
      </c>
      <c r="D26" s="6">
        <v>5</v>
      </c>
      <c r="E26" s="7"/>
      <c r="F26" s="7"/>
      <c r="G26" s="7"/>
    </row>
    <row r="27" spans="1:7" x14ac:dyDescent="0.25">
      <c r="A27" s="6" t="s">
        <v>35</v>
      </c>
      <c r="B27" s="45" t="s">
        <v>87</v>
      </c>
      <c r="C27" s="6" t="s">
        <v>43</v>
      </c>
      <c r="D27" s="6">
        <v>25</v>
      </c>
      <c r="E27" s="7"/>
      <c r="F27" s="7"/>
      <c r="G27" s="7"/>
    </row>
    <row r="28" spans="1:7" x14ac:dyDescent="0.25">
      <c r="A28" s="6" t="s">
        <v>36</v>
      </c>
      <c r="B28" s="45" t="s">
        <v>97</v>
      </c>
      <c r="C28" s="6" t="s">
        <v>43</v>
      </c>
      <c r="D28" s="6">
        <v>35</v>
      </c>
      <c r="E28" s="7"/>
      <c r="F28" s="7"/>
      <c r="G28" s="7"/>
    </row>
    <row r="29" spans="1:7" x14ac:dyDescent="0.25">
      <c r="A29" s="6" t="s">
        <v>37</v>
      </c>
      <c r="B29" s="45" t="s">
        <v>88</v>
      </c>
      <c r="C29" s="6" t="s">
        <v>43</v>
      </c>
      <c r="D29" s="6">
        <v>20</v>
      </c>
      <c r="E29" s="7"/>
      <c r="F29" s="7"/>
      <c r="G29" s="7"/>
    </row>
    <row r="30" spans="1:7" x14ac:dyDescent="0.25">
      <c r="A30" s="6" t="s">
        <v>38</v>
      </c>
      <c r="B30" s="45" t="s">
        <v>89</v>
      </c>
      <c r="C30" s="6" t="s">
        <v>43</v>
      </c>
      <c r="D30" s="6">
        <v>50</v>
      </c>
      <c r="E30" s="7"/>
      <c r="F30" s="7"/>
      <c r="G30" s="7"/>
    </row>
    <row r="31" spans="1:7" x14ac:dyDescent="0.25">
      <c r="A31" s="6" t="s">
        <v>39</v>
      </c>
      <c r="B31" s="45" t="s">
        <v>90</v>
      </c>
      <c r="C31" s="6" t="s">
        <v>43</v>
      </c>
      <c r="D31" s="6">
        <v>150</v>
      </c>
      <c r="E31" s="7"/>
      <c r="F31" s="7"/>
      <c r="G31" s="7"/>
    </row>
    <row r="32" spans="1:7" x14ac:dyDescent="0.25">
      <c r="A32" s="6" t="s">
        <v>40</v>
      </c>
      <c r="B32" s="45" t="s">
        <v>91</v>
      </c>
      <c r="C32" s="6" t="s">
        <v>43</v>
      </c>
      <c r="D32" s="6">
        <v>10</v>
      </c>
      <c r="E32" s="7"/>
      <c r="F32" s="7"/>
      <c r="G32" s="7"/>
    </row>
    <row r="33" spans="1:7" x14ac:dyDescent="0.25">
      <c r="A33" s="6" t="s">
        <v>41</v>
      </c>
      <c r="B33" s="45" t="s">
        <v>92</v>
      </c>
      <c r="C33" s="6" t="s">
        <v>43</v>
      </c>
      <c r="D33" s="6">
        <v>20</v>
      </c>
      <c r="E33" s="7"/>
      <c r="F33" s="7"/>
      <c r="G33" s="7"/>
    </row>
    <row r="34" spans="1:7" x14ac:dyDescent="0.25">
      <c r="A34" s="6" t="s">
        <v>45</v>
      </c>
      <c r="B34" s="45" t="s">
        <v>93</v>
      </c>
      <c r="C34" s="6" t="s">
        <v>43</v>
      </c>
      <c r="D34" s="25">
        <v>20</v>
      </c>
      <c r="E34" s="7"/>
      <c r="F34" s="7"/>
      <c r="G34" s="7"/>
    </row>
    <row r="35" spans="1:7" x14ac:dyDescent="0.25">
      <c r="A35" s="6" t="s">
        <v>46</v>
      </c>
      <c r="B35" s="45" t="s">
        <v>94</v>
      </c>
      <c r="C35" s="6" t="s">
        <v>10</v>
      </c>
      <c r="D35" s="25">
        <v>20</v>
      </c>
      <c r="E35" s="7"/>
      <c r="F35" s="7"/>
      <c r="G35" s="7"/>
    </row>
    <row r="36" spans="1:7" x14ac:dyDescent="0.25">
      <c r="A36" s="6" t="s">
        <v>47</v>
      </c>
      <c r="B36" s="45" t="s">
        <v>189</v>
      </c>
      <c r="C36" s="6" t="s">
        <v>95</v>
      </c>
      <c r="D36" s="25">
        <v>1000</v>
      </c>
      <c r="E36" s="7"/>
      <c r="F36" s="7"/>
      <c r="G36" s="7"/>
    </row>
    <row r="37" spans="1:7" x14ac:dyDescent="0.25">
      <c r="A37" s="6" t="s">
        <v>48</v>
      </c>
      <c r="B37" s="45" t="s">
        <v>190</v>
      </c>
      <c r="C37" s="6" t="s">
        <v>43</v>
      </c>
      <c r="D37" s="25">
        <v>150</v>
      </c>
      <c r="E37" s="7"/>
      <c r="F37" s="7"/>
      <c r="G37" s="7"/>
    </row>
    <row r="38" spans="1:7" x14ac:dyDescent="0.25">
      <c r="A38" s="6" t="s">
        <v>49</v>
      </c>
      <c r="B38" s="45" t="s">
        <v>96</v>
      </c>
      <c r="C38" s="6" t="s">
        <v>10</v>
      </c>
      <c r="D38" s="25">
        <v>5</v>
      </c>
      <c r="E38" s="7"/>
      <c r="F38" s="7"/>
      <c r="G38" s="7"/>
    </row>
    <row r="39" spans="1:7" x14ac:dyDescent="0.25">
      <c r="A39" s="6" t="s">
        <v>50</v>
      </c>
      <c r="B39" s="45" t="s">
        <v>304</v>
      </c>
      <c r="C39" s="6" t="s">
        <v>10</v>
      </c>
      <c r="D39" s="25">
        <v>100</v>
      </c>
      <c r="E39" s="7"/>
      <c r="F39" s="7"/>
      <c r="G39" s="7"/>
    </row>
    <row r="40" spans="1:7" x14ac:dyDescent="0.25">
      <c r="A40" s="6" t="s">
        <v>51</v>
      </c>
      <c r="B40" s="45" t="s">
        <v>305</v>
      </c>
      <c r="C40" s="6" t="s">
        <v>10</v>
      </c>
      <c r="D40" s="25">
        <v>10</v>
      </c>
      <c r="E40" s="7"/>
      <c r="F40" s="7"/>
      <c r="G40" s="7"/>
    </row>
    <row r="41" spans="1:7" x14ac:dyDescent="0.25">
      <c r="A41" s="6" t="s">
        <v>52</v>
      </c>
      <c r="B41" s="45" t="s">
        <v>98</v>
      </c>
      <c r="C41" s="6" t="s">
        <v>95</v>
      </c>
      <c r="D41" s="25">
        <v>10</v>
      </c>
      <c r="E41" s="7"/>
      <c r="F41" s="7"/>
      <c r="G41" s="7"/>
    </row>
    <row r="42" spans="1:7" x14ac:dyDescent="0.25">
      <c r="A42" s="6" t="s">
        <v>53</v>
      </c>
      <c r="B42" s="45" t="s">
        <v>99</v>
      </c>
      <c r="C42" s="6" t="s">
        <v>95</v>
      </c>
      <c r="D42" s="25">
        <v>50</v>
      </c>
      <c r="E42" s="7"/>
      <c r="F42" s="7"/>
      <c r="G42" s="7"/>
    </row>
    <row r="43" spans="1:7" x14ac:dyDescent="0.25">
      <c r="A43" s="6" t="s">
        <v>54</v>
      </c>
      <c r="B43" s="45" t="s">
        <v>100</v>
      </c>
      <c r="C43" s="6" t="s">
        <v>95</v>
      </c>
      <c r="D43" s="25">
        <v>30</v>
      </c>
      <c r="E43" s="7"/>
      <c r="F43" s="7"/>
      <c r="G43" s="7"/>
    </row>
    <row r="44" spans="1:7" x14ac:dyDescent="0.25">
      <c r="A44" s="6" t="s">
        <v>69</v>
      </c>
      <c r="B44" s="45" t="s">
        <v>101</v>
      </c>
      <c r="C44" s="6" t="s">
        <v>95</v>
      </c>
      <c r="D44" s="25">
        <v>40</v>
      </c>
      <c r="E44" s="7"/>
      <c r="F44" s="7"/>
      <c r="G44" s="7"/>
    </row>
    <row r="45" spans="1:7" x14ac:dyDescent="0.25">
      <c r="A45" s="6" t="s">
        <v>70</v>
      </c>
      <c r="B45" s="45" t="s">
        <v>102</v>
      </c>
      <c r="C45" s="6" t="s">
        <v>10</v>
      </c>
      <c r="D45" s="25">
        <v>50</v>
      </c>
      <c r="E45" s="7"/>
      <c r="F45" s="7"/>
      <c r="G45" s="7"/>
    </row>
    <row r="46" spans="1:7" x14ac:dyDescent="0.25">
      <c r="A46" s="6" t="s">
        <v>71</v>
      </c>
      <c r="B46" s="45" t="s">
        <v>103</v>
      </c>
      <c r="C46" s="6" t="s">
        <v>10</v>
      </c>
      <c r="D46" s="25">
        <v>10</v>
      </c>
      <c r="E46" s="7"/>
      <c r="F46" s="7"/>
      <c r="G46" s="7"/>
    </row>
    <row r="47" spans="1:7" x14ac:dyDescent="0.25">
      <c r="A47" s="6" t="s">
        <v>72</v>
      </c>
      <c r="B47" s="45" t="s">
        <v>27</v>
      </c>
      <c r="C47" s="6" t="s">
        <v>10</v>
      </c>
      <c r="D47" s="25">
        <v>20</v>
      </c>
      <c r="E47" s="7"/>
      <c r="F47" s="7"/>
      <c r="G47" s="7"/>
    </row>
    <row r="48" spans="1:7" x14ac:dyDescent="0.25">
      <c r="A48" s="6" t="s">
        <v>104</v>
      </c>
      <c r="B48" s="45" t="s">
        <v>28</v>
      </c>
      <c r="C48" s="6" t="s">
        <v>10</v>
      </c>
      <c r="D48" s="25">
        <v>10</v>
      </c>
      <c r="E48" s="7"/>
      <c r="F48" s="7"/>
      <c r="G48" s="7"/>
    </row>
    <row r="49" spans="1:7" x14ac:dyDescent="0.25">
      <c r="A49" s="6" t="s">
        <v>106</v>
      </c>
      <c r="B49" s="45" t="s">
        <v>117</v>
      </c>
      <c r="C49" s="6" t="s">
        <v>10</v>
      </c>
      <c r="D49" s="25">
        <v>60</v>
      </c>
      <c r="E49" s="7"/>
      <c r="F49" s="7"/>
      <c r="G49" s="7"/>
    </row>
    <row r="50" spans="1:7" x14ac:dyDescent="0.25">
      <c r="A50" s="6" t="s">
        <v>107</v>
      </c>
      <c r="B50" s="45" t="s">
        <v>105</v>
      </c>
      <c r="C50" s="6" t="s">
        <v>10</v>
      </c>
      <c r="D50" s="25">
        <v>10</v>
      </c>
      <c r="E50" s="7"/>
      <c r="F50" s="7"/>
      <c r="G50" s="7"/>
    </row>
    <row r="51" spans="1:7" x14ac:dyDescent="0.25">
      <c r="A51" s="6" t="s">
        <v>108</v>
      </c>
      <c r="B51" s="45" t="s">
        <v>192</v>
      </c>
      <c r="C51" s="6" t="s">
        <v>10</v>
      </c>
      <c r="D51" s="25">
        <v>40</v>
      </c>
      <c r="E51" s="7"/>
      <c r="F51" s="7"/>
      <c r="G51" s="7"/>
    </row>
    <row r="52" spans="1:7" x14ac:dyDescent="0.25">
      <c r="A52" s="6" t="s">
        <v>109</v>
      </c>
      <c r="B52" s="45" t="s">
        <v>191</v>
      </c>
      <c r="C52" s="21" t="s">
        <v>10</v>
      </c>
      <c r="D52" s="6">
        <v>50</v>
      </c>
      <c r="E52" s="26"/>
      <c r="F52" s="7"/>
      <c r="G52" s="7"/>
    </row>
    <row r="53" spans="1:7" x14ac:dyDescent="0.25">
      <c r="A53" s="6" t="s">
        <v>110</v>
      </c>
      <c r="B53" s="45" t="s">
        <v>116</v>
      </c>
      <c r="C53" s="21" t="s">
        <v>10</v>
      </c>
      <c r="D53" s="6">
        <v>10</v>
      </c>
      <c r="E53" s="26"/>
      <c r="F53" s="7"/>
      <c r="G53" s="7"/>
    </row>
    <row r="54" spans="1:7" x14ac:dyDescent="0.25">
      <c r="A54" s="6" t="s">
        <v>111</v>
      </c>
      <c r="B54" s="45" t="s">
        <v>118</v>
      </c>
      <c r="C54" s="6" t="s">
        <v>10</v>
      </c>
      <c r="D54" s="24">
        <v>50</v>
      </c>
      <c r="E54" s="7"/>
      <c r="F54" s="7"/>
      <c r="G54" s="7"/>
    </row>
    <row r="55" spans="1:7" x14ac:dyDescent="0.25">
      <c r="A55" s="6" t="s">
        <v>112</v>
      </c>
      <c r="B55" s="45" t="s">
        <v>119</v>
      </c>
      <c r="C55" s="6" t="s">
        <v>10</v>
      </c>
      <c r="D55" s="24">
        <v>75</v>
      </c>
      <c r="E55" s="7"/>
      <c r="F55" s="7"/>
      <c r="G55" s="7"/>
    </row>
    <row r="56" spans="1:7" x14ac:dyDescent="0.25">
      <c r="A56" s="6" t="s">
        <v>113</v>
      </c>
      <c r="B56" s="45" t="s">
        <v>120</v>
      </c>
      <c r="C56" s="6" t="s">
        <v>10</v>
      </c>
      <c r="D56" s="24">
        <v>20</v>
      </c>
      <c r="E56" s="7"/>
      <c r="F56" s="7"/>
      <c r="G56" s="7"/>
    </row>
    <row r="57" spans="1:7" x14ac:dyDescent="0.25">
      <c r="A57" s="6" t="s">
        <v>114</v>
      </c>
      <c r="B57" s="45" t="s">
        <v>121</v>
      </c>
      <c r="C57" s="6" t="s">
        <v>95</v>
      </c>
      <c r="D57" s="24">
        <v>5</v>
      </c>
      <c r="E57" s="7"/>
      <c r="F57" s="7"/>
      <c r="G57" s="7"/>
    </row>
    <row r="58" spans="1:7" x14ac:dyDescent="0.25">
      <c r="A58" s="6" t="s">
        <v>115</v>
      </c>
      <c r="B58" s="45" t="s">
        <v>122</v>
      </c>
      <c r="C58" s="6" t="s">
        <v>95</v>
      </c>
      <c r="D58" s="24">
        <v>5</v>
      </c>
      <c r="E58" s="7"/>
      <c r="F58" s="7"/>
      <c r="G58" s="7"/>
    </row>
    <row r="59" spans="1:7" x14ac:dyDescent="0.25">
      <c r="A59" s="37" t="s">
        <v>306</v>
      </c>
      <c r="B59" s="46" t="s">
        <v>123</v>
      </c>
      <c r="C59" s="25" t="s">
        <v>95</v>
      </c>
      <c r="D59" s="25">
        <v>50</v>
      </c>
      <c r="E59" s="36"/>
      <c r="F59" s="36"/>
      <c r="G59" s="36"/>
    </row>
    <row r="60" spans="1:7" x14ac:dyDescent="0.25">
      <c r="A60" s="37" t="s">
        <v>310</v>
      </c>
      <c r="B60" s="46" t="s">
        <v>327</v>
      </c>
      <c r="C60" s="25" t="s">
        <v>10</v>
      </c>
      <c r="D60" s="25">
        <v>30</v>
      </c>
      <c r="E60" s="36"/>
      <c r="F60" s="36"/>
      <c r="G60" s="36"/>
    </row>
    <row r="61" spans="1:7" x14ac:dyDescent="0.25">
      <c r="A61" s="37" t="s">
        <v>311</v>
      </c>
      <c r="B61" s="46" t="s">
        <v>328</v>
      </c>
      <c r="C61" s="25" t="s">
        <v>10</v>
      </c>
      <c r="D61" s="25">
        <v>30</v>
      </c>
      <c r="E61" s="36"/>
      <c r="F61" s="36"/>
      <c r="G61" s="36"/>
    </row>
    <row r="62" spans="1:7" x14ac:dyDescent="0.25">
      <c r="A62" s="37"/>
      <c r="B62" s="46" t="s">
        <v>329</v>
      </c>
      <c r="C62" s="25" t="s">
        <v>44</v>
      </c>
      <c r="D62" s="25">
        <v>30</v>
      </c>
      <c r="E62" s="36"/>
      <c r="F62" s="36"/>
      <c r="G62" s="36"/>
    </row>
    <row r="63" spans="1:7" x14ac:dyDescent="0.25">
      <c r="A63" s="37" t="s">
        <v>312</v>
      </c>
      <c r="B63" s="46" t="s">
        <v>307</v>
      </c>
      <c r="C63" s="25" t="s">
        <v>10</v>
      </c>
      <c r="D63" s="25">
        <v>500</v>
      </c>
      <c r="E63" s="36"/>
      <c r="F63" s="36"/>
      <c r="G63" s="36"/>
    </row>
    <row r="64" spans="1:7" x14ac:dyDescent="0.25">
      <c r="A64" s="37" t="s">
        <v>313</v>
      </c>
      <c r="B64" s="46" t="s">
        <v>308</v>
      </c>
      <c r="C64" s="25" t="s">
        <v>10</v>
      </c>
      <c r="D64" s="25">
        <v>50</v>
      </c>
      <c r="E64" s="36"/>
      <c r="F64" s="36"/>
      <c r="G64" s="36"/>
    </row>
    <row r="65" spans="1:7" x14ac:dyDescent="0.25">
      <c r="A65" s="37" t="s">
        <v>314</v>
      </c>
      <c r="B65" s="49" t="s">
        <v>330</v>
      </c>
      <c r="C65" s="25" t="s">
        <v>43</v>
      </c>
      <c r="D65" s="25">
        <v>20</v>
      </c>
      <c r="E65" s="36"/>
      <c r="F65" s="36"/>
      <c r="G65" s="36"/>
    </row>
    <row r="66" spans="1:7" ht="30" x14ac:dyDescent="0.25">
      <c r="A66" s="37" t="s">
        <v>315</v>
      </c>
      <c r="B66" s="50" t="s">
        <v>331</v>
      </c>
      <c r="C66" s="25" t="s">
        <v>10</v>
      </c>
      <c r="D66" s="25">
        <v>50</v>
      </c>
      <c r="E66" s="36"/>
      <c r="F66" s="36"/>
      <c r="G66" s="36"/>
    </row>
    <row r="67" spans="1:7" x14ac:dyDescent="0.25">
      <c r="A67" s="37" t="s">
        <v>316</v>
      </c>
      <c r="B67" s="50" t="s">
        <v>332</v>
      </c>
      <c r="C67" s="25" t="s">
        <v>10</v>
      </c>
      <c r="D67" s="25">
        <v>50</v>
      </c>
      <c r="E67" s="36"/>
      <c r="F67" s="36"/>
      <c r="G67" s="36"/>
    </row>
    <row r="68" spans="1:7" ht="30" x14ac:dyDescent="0.25">
      <c r="A68" s="37" t="s">
        <v>317</v>
      </c>
      <c r="B68" s="50" t="s">
        <v>333</v>
      </c>
      <c r="C68" s="25" t="s">
        <v>10</v>
      </c>
      <c r="D68" s="25">
        <v>30</v>
      </c>
      <c r="E68" s="36"/>
      <c r="F68" s="36"/>
      <c r="G68" s="36"/>
    </row>
    <row r="69" spans="1:7" ht="30" x14ac:dyDescent="0.25">
      <c r="A69" s="37" t="s">
        <v>318</v>
      </c>
      <c r="B69" s="50" t="s">
        <v>334</v>
      </c>
      <c r="C69" s="25" t="s">
        <v>10</v>
      </c>
      <c r="D69" s="25">
        <v>60</v>
      </c>
      <c r="E69" s="36"/>
      <c r="F69" s="36"/>
      <c r="G69" s="36"/>
    </row>
    <row r="70" spans="1:7" ht="30" x14ac:dyDescent="0.25">
      <c r="A70" s="37" t="s">
        <v>319</v>
      </c>
      <c r="B70" s="50" t="s">
        <v>335</v>
      </c>
      <c r="C70" s="25" t="s">
        <v>43</v>
      </c>
      <c r="D70" s="25">
        <v>20</v>
      </c>
      <c r="E70" s="36"/>
      <c r="F70" s="36"/>
      <c r="G70" s="36"/>
    </row>
    <row r="71" spans="1:7" x14ac:dyDescent="0.25">
      <c r="A71" s="37" t="s">
        <v>320</v>
      </c>
      <c r="B71" s="50" t="s">
        <v>336</v>
      </c>
      <c r="C71" s="25" t="s">
        <v>43</v>
      </c>
      <c r="D71" s="25">
        <v>20</v>
      </c>
      <c r="E71" s="36"/>
      <c r="F71" s="36"/>
      <c r="G71" s="36"/>
    </row>
    <row r="72" spans="1:7" x14ac:dyDescent="0.25">
      <c r="A72" s="37" t="s">
        <v>321</v>
      </c>
      <c r="B72" s="50" t="s">
        <v>309</v>
      </c>
      <c r="C72" s="25" t="s">
        <v>44</v>
      </c>
      <c r="D72" s="25">
        <v>10</v>
      </c>
      <c r="E72" s="36"/>
      <c r="F72" s="36"/>
      <c r="G72" s="36"/>
    </row>
    <row r="73" spans="1:7" ht="30" x14ac:dyDescent="0.25">
      <c r="A73" s="37" t="s">
        <v>322</v>
      </c>
      <c r="B73" s="50" t="s">
        <v>337</v>
      </c>
      <c r="C73" s="25" t="s">
        <v>44</v>
      </c>
      <c r="D73" s="25">
        <v>30</v>
      </c>
      <c r="E73" s="36"/>
      <c r="F73" s="36"/>
      <c r="G73" s="36"/>
    </row>
    <row r="74" spans="1:7" x14ac:dyDescent="0.25">
      <c r="A74" s="37" t="s">
        <v>323</v>
      </c>
      <c r="B74" s="50" t="s">
        <v>338</v>
      </c>
      <c r="C74" s="25" t="s">
        <v>43</v>
      </c>
      <c r="D74" s="25">
        <v>30</v>
      </c>
      <c r="E74" s="36"/>
      <c r="F74" s="36"/>
      <c r="G74" s="36"/>
    </row>
    <row r="75" spans="1:7" x14ac:dyDescent="0.25">
      <c r="A75" s="6"/>
      <c r="B75" s="45" t="s">
        <v>24</v>
      </c>
      <c r="C75" s="6"/>
      <c r="D75" s="6"/>
      <c r="E75" s="11"/>
      <c r="F75" s="33">
        <f>SUM(F58:F68)</f>
        <v>0</v>
      </c>
      <c r="G75" s="33">
        <f>F75*1.25</f>
        <v>0</v>
      </c>
    </row>
    <row r="76" spans="1:7" x14ac:dyDescent="0.25">
      <c r="A76" s="2"/>
      <c r="B76" s="47"/>
      <c r="C76" s="2"/>
      <c r="D76" s="2"/>
      <c r="E76" s="3"/>
      <c r="F76" s="3"/>
      <c r="G76" s="3"/>
    </row>
    <row r="77" spans="1:7" x14ac:dyDescent="0.25">
      <c r="B77" s="42" t="s">
        <v>299</v>
      </c>
      <c r="C77" s="4"/>
      <c r="D77" s="4"/>
      <c r="E77" s="4"/>
      <c r="F77" s="4"/>
    </row>
    <row r="78" spans="1:7" x14ac:dyDescent="0.25">
      <c r="A78" s="32"/>
      <c r="B78" s="48" t="s">
        <v>240</v>
      </c>
    </row>
    <row r="79" spans="1:7" x14ac:dyDescent="0.25">
      <c r="A79" s="32"/>
      <c r="B79" s="48"/>
    </row>
    <row r="80" spans="1:7" x14ac:dyDescent="0.25">
      <c r="B80" s="34" t="s">
        <v>185</v>
      </c>
    </row>
    <row r="81" spans="2:6" x14ac:dyDescent="0.25">
      <c r="B81" s="42" t="s">
        <v>239</v>
      </c>
    </row>
    <row r="82" spans="2:6" x14ac:dyDescent="0.25">
      <c r="B82" s="42" t="s">
        <v>248</v>
      </c>
    </row>
    <row r="83" spans="2:6" x14ac:dyDescent="0.25">
      <c r="B83" s="34" t="s">
        <v>300</v>
      </c>
    </row>
    <row r="84" spans="2:6" x14ac:dyDescent="0.25">
      <c r="B84" s="34" t="s">
        <v>301</v>
      </c>
    </row>
    <row r="85" spans="2:6" x14ac:dyDescent="0.25">
      <c r="B85" s="34" t="s">
        <v>302</v>
      </c>
    </row>
    <row r="86" spans="2:6" x14ac:dyDescent="0.25">
      <c r="B86" s="42" t="s">
        <v>241</v>
      </c>
    </row>
    <row r="87" spans="2:6" x14ac:dyDescent="0.25">
      <c r="B87" s="42" t="s">
        <v>199</v>
      </c>
    </row>
    <row r="88" spans="2:6" x14ac:dyDescent="0.25">
      <c r="B88" s="42" t="s">
        <v>200</v>
      </c>
      <c r="E88" s="16" t="s">
        <v>201</v>
      </c>
      <c r="F88" s="16" t="s">
        <v>202</v>
      </c>
    </row>
    <row r="89" spans="2:6" x14ac:dyDescent="0.25">
      <c r="B89" s="42" t="s">
        <v>303</v>
      </c>
    </row>
    <row r="91" spans="2:6" x14ac:dyDescent="0.25">
      <c r="B91" s="42" t="s">
        <v>4</v>
      </c>
      <c r="E91" t="s">
        <v>5</v>
      </c>
    </row>
    <row r="92" spans="2:6" x14ac:dyDescent="0.25">
      <c r="D92" t="s">
        <v>184</v>
      </c>
    </row>
    <row r="94" spans="2:6" x14ac:dyDescent="0.25">
      <c r="E94" t="s">
        <v>6</v>
      </c>
    </row>
  </sheetData>
  <mergeCells count="4">
    <mergeCell ref="B5:G5"/>
    <mergeCell ref="B7:G7"/>
    <mergeCell ref="B8:D8"/>
    <mergeCell ref="E8:G8"/>
  </mergeCells>
  <pageMargins left="0.7" right="0.7" top="0.75" bottom="0.75" header="0.3" footer="0.3"/>
  <pageSetup paperSize="9" scale="9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8"/>
  <sheetViews>
    <sheetView zoomScaleNormal="100" workbookViewId="0">
      <selection activeCell="B9" sqref="B9:G9"/>
    </sheetView>
  </sheetViews>
  <sheetFormatPr defaultRowHeight="15" x14ac:dyDescent="0.25"/>
  <cols>
    <col min="1" max="1" width="12" customWidth="1"/>
    <col min="2" max="2" width="27.85546875" customWidth="1"/>
    <col min="4" max="4" width="9.140625" customWidth="1"/>
    <col min="5" max="7" width="13.28515625" customWidth="1"/>
  </cols>
  <sheetData>
    <row r="2" spans="1:7" x14ac:dyDescent="0.25">
      <c r="B2" s="16" t="s">
        <v>289</v>
      </c>
    </row>
    <row r="3" spans="1:7" x14ac:dyDescent="0.25">
      <c r="B3" s="16" t="s">
        <v>290</v>
      </c>
    </row>
    <row r="4" spans="1:7" x14ac:dyDescent="0.25">
      <c r="B4" s="16" t="s">
        <v>291</v>
      </c>
    </row>
    <row r="7" spans="1:7" x14ac:dyDescent="0.25">
      <c r="B7" s="51" t="s">
        <v>244</v>
      </c>
      <c r="C7" s="52"/>
      <c r="D7" s="52"/>
      <c r="E7" s="52"/>
      <c r="F7" s="52"/>
      <c r="G7" s="52"/>
    </row>
    <row r="9" spans="1:7" x14ac:dyDescent="0.25">
      <c r="B9" s="53" t="s">
        <v>246</v>
      </c>
      <c r="C9" s="53"/>
      <c r="D9" s="53"/>
      <c r="E9" s="53"/>
      <c r="F9" s="53"/>
      <c r="G9" s="53"/>
    </row>
    <row r="10" spans="1:7" ht="44.25" customHeight="1" x14ac:dyDescent="0.25">
      <c r="B10" s="54" t="s">
        <v>279</v>
      </c>
      <c r="C10" s="54"/>
      <c r="D10" s="54"/>
      <c r="E10" s="53" t="s">
        <v>193</v>
      </c>
      <c r="F10" s="53"/>
      <c r="G10" s="53"/>
    </row>
    <row r="12" spans="1:7" ht="45" x14ac:dyDescent="0.25">
      <c r="A12" s="12" t="s">
        <v>0</v>
      </c>
      <c r="B12" s="12" t="s">
        <v>1</v>
      </c>
      <c r="C12" s="12" t="s">
        <v>3</v>
      </c>
      <c r="D12" s="13" t="s">
        <v>2</v>
      </c>
      <c r="E12" s="13" t="s">
        <v>7</v>
      </c>
      <c r="F12" s="13" t="s">
        <v>8</v>
      </c>
      <c r="G12" s="13" t="s">
        <v>9</v>
      </c>
    </row>
    <row r="13" spans="1:7" x14ac:dyDescent="0.25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>
        <v>6</v>
      </c>
      <c r="G13" s="8">
        <v>7</v>
      </c>
    </row>
    <row r="14" spans="1:7" x14ac:dyDescent="0.25">
      <c r="A14" s="6" t="s">
        <v>11</v>
      </c>
      <c r="B14" s="6" t="s">
        <v>168</v>
      </c>
      <c r="C14" s="6" t="s">
        <v>10</v>
      </c>
      <c r="D14" s="6">
        <v>60</v>
      </c>
      <c r="E14" s="7"/>
      <c r="F14" s="7">
        <f>D14*E14</f>
        <v>0</v>
      </c>
      <c r="G14" s="7"/>
    </row>
    <row r="15" spans="1:7" x14ac:dyDescent="0.25">
      <c r="A15" s="6" t="s">
        <v>12</v>
      </c>
      <c r="B15" s="6" t="s">
        <v>169</v>
      </c>
      <c r="C15" s="6" t="s">
        <v>95</v>
      </c>
      <c r="D15" s="6">
        <v>40</v>
      </c>
      <c r="E15" s="7"/>
      <c r="F15" s="7">
        <f t="shared" ref="F15:F18" si="0">D15*E15</f>
        <v>0</v>
      </c>
      <c r="G15" s="7"/>
    </row>
    <row r="16" spans="1:7" x14ac:dyDescent="0.25">
      <c r="A16" s="6" t="s">
        <v>13</v>
      </c>
      <c r="B16" s="6" t="s">
        <v>170</v>
      </c>
      <c r="C16" s="6" t="s">
        <v>95</v>
      </c>
      <c r="D16" s="6">
        <v>450</v>
      </c>
      <c r="E16" s="7"/>
      <c r="F16" s="7">
        <f t="shared" si="0"/>
        <v>0</v>
      </c>
      <c r="G16" s="7"/>
    </row>
    <row r="17" spans="1:7" x14ac:dyDescent="0.25">
      <c r="A17" s="6" t="s">
        <v>14</v>
      </c>
      <c r="B17" s="6" t="s">
        <v>324</v>
      </c>
      <c r="C17" s="6" t="s">
        <v>10</v>
      </c>
      <c r="D17" s="6">
        <v>100</v>
      </c>
      <c r="E17" s="7"/>
      <c r="F17" s="7">
        <f t="shared" si="0"/>
        <v>0</v>
      </c>
      <c r="G17" s="7"/>
    </row>
    <row r="18" spans="1:7" x14ac:dyDescent="0.25">
      <c r="A18" s="6" t="s">
        <v>15</v>
      </c>
      <c r="B18" s="6" t="s">
        <v>171</v>
      </c>
      <c r="C18" s="6" t="s">
        <v>10</v>
      </c>
      <c r="D18" s="6">
        <v>80</v>
      </c>
      <c r="E18" s="7"/>
      <c r="F18" s="7">
        <f t="shared" si="0"/>
        <v>0</v>
      </c>
      <c r="G18" s="7"/>
    </row>
    <row r="19" spans="1:7" x14ac:dyDescent="0.25">
      <c r="A19" s="6"/>
      <c r="B19" s="6" t="s">
        <v>24</v>
      </c>
      <c r="C19" s="6"/>
      <c r="D19" s="6"/>
      <c r="E19" s="11"/>
      <c r="F19" s="33">
        <f>SUM(F14:F18)</f>
        <v>0</v>
      </c>
      <c r="G19" s="33">
        <f>F19*1.25</f>
        <v>0</v>
      </c>
    </row>
    <row r="20" spans="1:7" x14ac:dyDescent="0.25">
      <c r="A20" s="2"/>
      <c r="B20" s="2"/>
      <c r="C20" s="2"/>
      <c r="D20" s="2"/>
      <c r="E20" s="3"/>
      <c r="F20" s="3"/>
      <c r="G20" s="3"/>
    </row>
    <row r="21" spans="1:7" x14ac:dyDescent="0.25">
      <c r="B21" s="4" t="s">
        <v>299</v>
      </c>
      <c r="C21" s="4"/>
      <c r="D21" s="4"/>
      <c r="E21" s="4"/>
      <c r="F21" s="4"/>
    </row>
    <row r="22" spans="1:7" x14ac:dyDescent="0.25">
      <c r="A22" s="32"/>
      <c r="B22" s="15" t="s">
        <v>240</v>
      </c>
    </row>
    <row r="23" spans="1:7" x14ac:dyDescent="0.25">
      <c r="A23" s="32"/>
      <c r="B23" s="15"/>
    </row>
    <row r="24" spans="1:7" x14ac:dyDescent="0.25">
      <c r="B24" s="34" t="s">
        <v>185</v>
      </c>
    </row>
    <row r="25" spans="1:7" x14ac:dyDescent="0.25">
      <c r="B25" t="s">
        <v>239</v>
      </c>
    </row>
    <row r="26" spans="1:7" x14ac:dyDescent="0.25">
      <c r="B26" t="s">
        <v>248</v>
      </c>
    </row>
    <row r="27" spans="1:7" x14ac:dyDescent="0.25">
      <c r="B27" s="16" t="s">
        <v>300</v>
      </c>
    </row>
    <row r="28" spans="1:7" x14ac:dyDescent="0.25">
      <c r="B28" s="16" t="s">
        <v>301</v>
      </c>
    </row>
    <row r="29" spans="1:7" x14ac:dyDescent="0.25">
      <c r="B29" s="16" t="s">
        <v>302</v>
      </c>
    </row>
    <row r="30" spans="1:7" x14ac:dyDescent="0.25">
      <c r="B30" t="s">
        <v>241</v>
      </c>
    </row>
    <row r="31" spans="1:7" x14ac:dyDescent="0.25">
      <c r="B31" t="s">
        <v>199</v>
      </c>
    </row>
    <row r="32" spans="1:7" x14ac:dyDescent="0.25">
      <c r="B32" t="s">
        <v>200</v>
      </c>
      <c r="E32" s="16" t="s">
        <v>201</v>
      </c>
      <c r="F32" s="16" t="s">
        <v>202</v>
      </c>
    </row>
    <row r="33" spans="2:5" x14ac:dyDescent="0.25">
      <c r="B33" t="s">
        <v>303</v>
      </c>
    </row>
    <row r="35" spans="2:5" x14ac:dyDescent="0.25">
      <c r="B35" t="s">
        <v>4</v>
      </c>
      <c r="E35" t="s">
        <v>5</v>
      </c>
    </row>
    <row r="36" spans="2:5" x14ac:dyDescent="0.25">
      <c r="D36" t="s">
        <v>184</v>
      </c>
    </row>
    <row r="38" spans="2:5" x14ac:dyDescent="0.25">
      <c r="E38" t="s">
        <v>6</v>
      </c>
    </row>
  </sheetData>
  <mergeCells count="4">
    <mergeCell ref="B7:G7"/>
    <mergeCell ref="B9:G9"/>
    <mergeCell ref="B10:D10"/>
    <mergeCell ref="E10:G10"/>
  </mergeCells>
  <pageMargins left="0.7" right="0.7" top="0.75" bottom="0.75" header="0.3" footer="0.3"/>
  <pageSetup paperSize="9" scale="8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1"/>
  <sheetViews>
    <sheetView zoomScaleNormal="100" workbookViewId="0">
      <selection activeCell="B20" sqref="B20"/>
    </sheetView>
  </sheetViews>
  <sheetFormatPr defaultRowHeight="15" x14ac:dyDescent="0.25"/>
  <cols>
    <col min="1" max="1" width="5.85546875" customWidth="1"/>
    <col min="2" max="2" width="49.85546875" customWidth="1"/>
    <col min="3" max="3" width="7.140625" customWidth="1"/>
    <col min="4" max="4" width="12.7109375" customWidth="1"/>
    <col min="5" max="5" width="12.28515625" customWidth="1"/>
    <col min="6" max="6" width="13.5703125" customWidth="1"/>
    <col min="7" max="7" width="13.140625" customWidth="1"/>
  </cols>
  <sheetData>
    <row r="2" spans="1:7" x14ac:dyDescent="0.25">
      <c r="B2" s="16" t="s">
        <v>289</v>
      </c>
    </row>
    <row r="3" spans="1:7" x14ac:dyDescent="0.25">
      <c r="B3" s="16" t="s">
        <v>290</v>
      </c>
    </row>
    <row r="4" spans="1:7" x14ac:dyDescent="0.25">
      <c r="B4" s="16" t="s">
        <v>291</v>
      </c>
    </row>
    <row r="7" spans="1:7" x14ac:dyDescent="0.25">
      <c r="B7" s="51" t="s">
        <v>244</v>
      </c>
      <c r="C7" s="52"/>
      <c r="D7" s="52"/>
      <c r="E7" s="52"/>
      <c r="F7" s="52"/>
      <c r="G7" s="52"/>
    </row>
    <row r="9" spans="1:7" x14ac:dyDescent="0.25">
      <c r="B9" s="53" t="s">
        <v>246</v>
      </c>
      <c r="C9" s="53"/>
      <c r="D9" s="53"/>
      <c r="E9" s="53"/>
      <c r="F9" s="53"/>
      <c r="G9" s="53"/>
    </row>
    <row r="10" spans="1:7" x14ac:dyDescent="0.25">
      <c r="B10" s="53" t="s">
        <v>277</v>
      </c>
      <c r="C10" s="53"/>
      <c r="D10" s="53"/>
      <c r="E10" s="53" t="s">
        <v>278</v>
      </c>
      <c r="F10" s="53"/>
      <c r="G10" s="53"/>
    </row>
    <row r="12" spans="1:7" ht="45" x14ac:dyDescent="0.25">
      <c r="A12" s="9" t="s">
        <v>0</v>
      </c>
      <c r="B12" s="9" t="s">
        <v>1</v>
      </c>
      <c r="C12" s="9" t="s">
        <v>3</v>
      </c>
      <c r="D12" s="10" t="s">
        <v>2</v>
      </c>
      <c r="E12" s="10" t="s">
        <v>7</v>
      </c>
      <c r="F12" s="10" t="s">
        <v>8</v>
      </c>
      <c r="G12" s="10" t="s">
        <v>9</v>
      </c>
    </row>
    <row r="13" spans="1:7" x14ac:dyDescent="0.25">
      <c r="A13" s="8">
        <v>1</v>
      </c>
      <c r="B13" s="8">
        <v>2</v>
      </c>
      <c r="C13" s="8">
        <v>3</v>
      </c>
      <c r="D13" s="29">
        <v>4</v>
      </c>
      <c r="E13" s="8">
        <v>5</v>
      </c>
      <c r="F13" s="8">
        <v>6</v>
      </c>
      <c r="G13" s="8">
        <v>7</v>
      </c>
    </row>
    <row r="14" spans="1:7" x14ac:dyDescent="0.25">
      <c r="A14" s="6" t="s">
        <v>11</v>
      </c>
      <c r="B14" s="6" t="s">
        <v>63</v>
      </c>
      <c r="C14" s="6" t="s">
        <v>10</v>
      </c>
      <c r="D14" s="30">
        <v>30</v>
      </c>
      <c r="E14" s="7"/>
      <c r="F14" s="7">
        <f>D14*E14</f>
        <v>0</v>
      </c>
      <c r="G14" s="7"/>
    </row>
    <row r="15" spans="1:7" x14ac:dyDescent="0.25">
      <c r="A15" s="6" t="s">
        <v>12</v>
      </c>
      <c r="B15" s="6" t="s">
        <v>237</v>
      </c>
      <c r="C15" s="6" t="s">
        <v>10</v>
      </c>
      <c r="D15" s="30">
        <v>20</v>
      </c>
      <c r="E15" s="7"/>
      <c r="F15" s="7">
        <f t="shared" ref="F15:F31" si="0">D15*E15</f>
        <v>0</v>
      </c>
      <c r="G15" s="7"/>
    </row>
    <row r="16" spans="1:7" x14ac:dyDescent="0.25">
      <c r="A16" s="6" t="s">
        <v>13</v>
      </c>
      <c r="B16" s="6" t="s">
        <v>73</v>
      </c>
      <c r="C16" s="6" t="s">
        <v>10</v>
      </c>
      <c r="D16" s="30">
        <v>5</v>
      </c>
      <c r="E16" s="7"/>
      <c r="F16" s="7">
        <f t="shared" si="0"/>
        <v>0</v>
      </c>
      <c r="G16" s="7"/>
    </row>
    <row r="17" spans="1:7" x14ac:dyDescent="0.25">
      <c r="A17" s="6" t="s">
        <v>14</v>
      </c>
      <c r="B17" s="6" t="s">
        <v>238</v>
      </c>
      <c r="C17" s="6" t="s">
        <v>10</v>
      </c>
      <c r="D17" s="30">
        <v>400</v>
      </c>
      <c r="E17" s="7"/>
      <c r="F17" s="7">
        <f t="shared" si="0"/>
        <v>0</v>
      </c>
      <c r="G17" s="7"/>
    </row>
    <row r="18" spans="1:7" x14ac:dyDescent="0.25">
      <c r="A18" s="6" t="s">
        <v>15</v>
      </c>
      <c r="B18" s="6" t="s">
        <v>74</v>
      </c>
      <c r="C18" s="6" t="s">
        <v>10</v>
      </c>
      <c r="D18" s="30">
        <v>50</v>
      </c>
      <c r="E18" s="7"/>
      <c r="F18" s="7">
        <f t="shared" si="0"/>
        <v>0</v>
      </c>
      <c r="G18" s="7"/>
    </row>
    <row r="19" spans="1:7" x14ac:dyDescent="0.25">
      <c r="A19" s="6" t="s">
        <v>16</v>
      </c>
      <c r="B19" s="6" t="s">
        <v>75</v>
      </c>
      <c r="C19" s="6" t="s">
        <v>10</v>
      </c>
      <c r="D19" s="30">
        <v>50</v>
      </c>
      <c r="E19" s="7"/>
      <c r="F19" s="7">
        <f t="shared" si="0"/>
        <v>0</v>
      </c>
      <c r="G19" s="7"/>
    </row>
    <row r="20" spans="1:7" x14ac:dyDescent="0.25">
      <c r="A20" s="6" t="s">
        <v>17</v>
      </c>
      <c r="B20" s="6" t="s">
        <v>66</v>
      </c>
      <c r="C20" s="6" t="s">
        <v>10</v>
      </c>
      <c r="D20" s="30">
        <v>80</v>
      </c>
      <c r="E20" s="7"/>
      <c r="F20" s="7">
        <f t="shared" si="0"/>
        <v>0</v>
      </c>
      <c r="G20" s="7"/>
    </row>
    <row r="21" spans="1:7" x14ac:dyDescent="0.25">
      <c r="A21" s="6" t="s">
        <v>18</v>
      </c>
      <c r="B21" s="6" t="s">
        <v>67</v>
      </c>
      <c r="C21" s="6" t="s">
        <v>10</v>
      </c>
      <c r="D21" s="30">
        <v>50</v>
      </c>
      <c r="E21" s="7"/>
      <c r="F21" s="7">
        <f t="shared" si="0"/>
        <v>0</v>
      </c>
      <c r="G21" s="7"/>
    </row>
    <row r="22" spans="1:7" x14ac:dyDescent="0.25">
      <c r="A22" s="6" t="s">
        <v>19</v>
      </c>
      <c r="B22" s="6" t="s">
        <v>77</v>
      </c>
      <c r="C22" s="6" t="s">
        <v>10</v>
      </c>
      <c r="D22" s="30">
        <v>60</v>
      </c>
      <c r="E22" s="7"/>
      <c r="F22" s="7">
        <f t="shared" si="0"/>
        <v>0</v>
      </c>
      <c r="G22" s="7"/>
    </row>
    <row r="23" spans="1:7" x14ac:dyDescent="0.25">
      <c r="A23" s="6" t="s">
        <v>20</v>
      </c>
      <c r="B23" s="6" t="s">
        <v>76</v>
      </c>
      <c r="C23" s="6" t="s">
        <v>10</v>
      </c>
      <c r="D23" s="31">
        <v>5</v>
      </c>
      <c r="E23" s="7"/>
      <c r="F23" s="7">
        <f t="shared" si="0"/>
        <v>0</v>
      </c>
      <c r="G23" s="7"/>
    </row>
    <row r="24" spans="1:7" x14ac:dyDescent="0.25">
      <c r="A24" s="6" t="s">
        <v>21</v>
      </c>
      <c r="B24" s="6" t="s">
        <v>270</v>
      </c>
      <c r="C24" s="35" t="s">
        <v>10</v>
      </c>
      <c r="D24" s="38">
        <v>50</v>
      </c>
      <c r="E24" s="7"/>
      <c r="F24" s="7">
        <f>D24*E24</f>
        <v>0</v>
      </c>
      <c r="G24" s="7"/>
    </row>
    <row r="25" spans="1:7" x14ac:dyDescent="0.25">
      <c r="A25" s="6" t="s">
        <v>22</v>
      </c>
      <c r="B25" s="6" t="s">
        <v>325</v>
      </c>
      <c r="C25" s="35" t="s">
        <v>10</v>
      </c>
      <c r="D25" s="38">
        <v>200</v>
      </c>
      <c r="E25" s="7"/>
      <c r="F25" s="7">
        <f t="shared" si="0"/>
        <v>0</v>
      </c>
      <c r="G25" s="7"/>
    </row>
    <row r="26" spans="1:7" x14ac:dyDescent="0.25">
      <c r="A26" s="6" t="s">
        <v>23</v>
      </c>
      <c r="B26" s="6" t="s">
        <v>271</v>
      </c>
      <c r="C26" s="35" t="s">
        <v>10</v>
      </c>
      <c r="D26" s="38">
        <v>100</v>
      </c>
      <c r="E26" s="7"/>
      <c r="F26" s="7">
        <f t="shared" si="0"/>
        <v>0</v>
      </c>
      <c r="G26" s="7"/>
    </row>
    <row r="27" spans="1:7" x14ac:dyDescent="0.25">
      <c r="A27" s="6" t="s">
        <v>29</v>
      </c>
      <c r="B27" s="6" t="s">
        <v>272</v>
      </c>
      <c r="C27" s="35" t="s">
        <v>10</v>
      </c>
      <c r="D27" s="38">
        <v>100</v>
      </c>
      <c r="E27" s="7"/>
      <c r="F27" s="7">
        <f t="shared" si="0"/>
        <v>0</v>
      </c>
      <c r="G27" s="7"/>
    </row>
    <row r="28" spans="1:7" x14ac:dyDescent="0.25">
      <c r="A28" s="6" t="s">
        <v>30</v>
      </c>
      <c r="B28" s="6" t="s">
        <v>273</v>
      </c>
      <c r="C28" s="35" t="s">
        <v>10</v>
      </c>
      <c r="D28" s="38">
        <v>200</v>
      </c>
      <c r="E28" s="7"/>
      <c r="F28" s="7">
        <f t="shared" si="0"/>
        <v>0</v>
      </c>
      <c r="G28" s="7"/>
    </row>
    <row r="29" spans="1:7" x14ac:dyDescent="0.25">
      <c r="A29" s="6" t="s">
        <v>35</v>
      </c>
      <c r="B29" s="6" t="s">
        <v>274</v>
      </c>
      <c r="C29" s="35" t="s">
        <v>10</v>
      </c>
      <c r="D29" s="38">
        <v>100</v>
      </c>
      <c r="E29" s="7"/>
      <c r="F29" s="7">
        <f t="shared" si="0"/>
        <v>0</v>
      </c>
      <c r="G29" s="7"/>
    </row>
    <row r="30" spans="1:7" x14ac:dyDescent="0.25">
      <c r="A30" s="6" t="s">
        <v>36</v>
      </c>
      <c r="B30" s="35" t="s">
        <v>275</v>
      </c>
      <c r="C30" s="35" t="s">
        <v>10</v>
      </c>
      <c r="D30" s="38">
        <v>200</v>
      </c>
      <c r="E30" s="7"/>
      <c r="F30" s="7">
        <f t="shared" si="0"/>
        <v>0</v>
      </c>
      <c r="G30" s="7"/>
    </row>
    <row r="31" spans="1:7" x14ac:dyDescent="0.25">
      <c r="A31" s="6" t="s">
        <v>37</v>
      </c>
      <c r="B31" s="35" t="s">
        <v>276</v>
      </c>
      <c r="C31" s="35" t="s">
        <v>10</v>
      </c>
      <c r="D31" s="38">
        <v>40</v>
      </c>
      <c r="E31" s="7"/>
      <c r="F31" s="7">
        <f t="shared" si="0"/>
        <v>0</v>
      </c>
      <c r="G31" s="7"/>
    </row>
    <row r="32" spans="1:7" x14ac:dyDescent="0.25">
      <c r="A32" s="6"/>
      <c r="B32" s="6" t="s">
        <v>24</v>
      </c>
      <c r="C32" s="6"/>
      <c r="D32" s="6"/>
      <c r="E32" s="11"/>
      <c r="F32" s="33">
        <f>SUM(F14:F31)</f>
        <v>0</v>
      </c>
      <c r="G32" s="33">
        <f>F32*1.25</f>
        <v>0</v>
      </c>
    </row>
    <row r="33" spans="1:7" x14ac:dyDescent="0.25">
      <c r="A33" s="2"/>
      <c r="B33" s="2"/>
      <c r="C33" s="2"/>
      <c r="D33" s="2"/>
      <c r="E33" s="3"/>
      <c r="F33" s="3"/>
      <c r="G33" s="3"/>
    </row>
    <row r="34" spans="1:7" x14ac:dyDescent="0.25">
      <c r="B34" s="4" t="s">
        <v>299</v>
      </c>
      <c r="C34" s="4"/>
      <c r="D34" s="4"/>
      <c r="E34" s="4"/>
      <c r="F34" s="4"/>
    </row>
    <row r="35" spans="1:7" x14ac:dyDescent="0.25">
      <c r="A35" s="32"/>
      <c r="B35" s="15" t="s">
        <v>240</v>
      </c>
    </row>
    <row r="36" spans="1:7" x14ac:dyDescent="0.25">
      <c r="A36" s="32"/>
      <c r="B36" s="15"/>
    </row>
    <row r="37" spans="1:7" x14ac:dyDescent="0.25">
      <c r="B37" s="34" t="s">
        <v>185</v>
      </c>
    </row>
    <row r="38" spans="1:7" x14ac:dyDescent="0.25">
      <c r="B38" t="s">
        <v>239</v>
      </c>
    </row>
    <row r="39" spans="1:7" x14ac:dyDescent="0.25">
      <c r="B39" t="s">
        <v>248</v>
      </c>
    </row>
    <row r="40" spans="1:7" x14ac:dyDescent="0.25">
      <c r="B40" s="16" t="s">
        <v>300</v>
      </c>
    </row>
    <row r="41" spans="1:7" x14ac:dyDescent="0.25">
      <c r="B41" s="16" t="s">
        <v>301</v>
      </c>
    </row>
    <row r="42" spans="1:7" x14ac:dyDescent="0.25">
      <c r="B42" s="16" t="s">
        <v>302</v>
      </c>
    </row>
    <row r="43" spans="1:7" x14ac:dyDescent="0.25">
      <c r="B43" t="s">
        <v>241</v>
      </c>
    </row>
    <row r="44" spans="1:7" x14ac:dyDescent="0.25">
      <c r="B44" t="s">
        <v>199</v>
      </c>
    </row>
    <row r="45" spans="1:7" x14ac:dyDescent="0.25">
      <c r="B45" t="s">
        <v>200</v>
      </c>
      <c r="E45" s="16" t="s">
        <v>201</v>
      </c>
      <c r="F45" s="16" t="s">
        <v>202</v>
      </c>
    </row>
    <row r="46" spans="1:7" x14ac:dyDescent="0.25">
      <c r="B46" t="s">
        <v>303</v>
      </c>
    </row>
    <row r="48" spans="1:7" x14ac:dyDescent="0.25">
      <c r="B48" t="s">
        <v>4</v>
      </c>
      <c r="E48" t="s">
        <v>5</v>
      </c>
    </row>
    <row r="49" spans="4:5" x14ac:dyDescent="0.25">
      <c r="D49" t="s">
        <v>184</v>
      </c>
    </row>
    <row r="51" spans="4:5" x14ac:dyDescent="0.25">
      <c r="E51" t="s">
        <v>6</v>
      </c>
    </row>
  </sheetData>
  <mergeCells count="4">
    <mergeCell ref="B7:G7"/>
    <mergeCell ref="B9:G9"/>
    <mergeCell ref="B10:D10"/>
    <mergeCell ref="E10:G10"/>
  </mergeCells>
  <pageMargins left="0.7" right="0.7" top="0.75" bottom="0.75" header="0.3" footer="0.3"/>
  <pageSetup paperSize="9" scale="7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3"/>
  <sheetViews>
    <sheetView topLeftCell="A7" zoomScaleNormal="100" workbookViewId="0">
      <selection activeCell="B9" sqref="B9:G9"/>
    </sheetView>
  </sheetViews>
  <sheetFormatPr defaultRowHeight="15" x14ac:dyDescent="0.25"/>
  <cols>
    <col min="1" max="1" width="5.7109375" customWidth="1"/>
    <col min="2" max="2" width="27.7109375" customWidth="1"/>
    <col min="3" max="3" width="7.42578125" customWidth="1"/>
    <col min="4" max="4" width="16" customWidth="1"/>
    <col min="5" max="5" width="11.28515625" customWidth="1"/>
    <col min="6" max="6" width="13.140625" customWidth="1"/>
    <col min="7" max="7" width="13.7109375" customWidth="1"/>
  </cols>
  <sheetData>
    <row r="2" spans="1:7" x14ac:dyDescent="0.25">
      <c r="B2" s="16" t="s">
        <v>289</v>
      </c>
    </row>
    <row r="3" spans="1:7" x14ac:dyDescent="0.25">
      <c r="B3" s="16" t="s">
        <v>290</v>
      </c>
    </row>
    <row r="4" spans="1:7" x14ac:dyDescent="0.25">
      <c r="B4" s="16" t="s">
        <v>291</v>
      </c>
    </row>
    <row r="7" spans="1:7" x14ac:dyDescent="0.25">
      <c r="B7" s="51" t="s">
        <v>244</v>
      </c>
      <c r="C7" s="52"/>
      <c r="D7" s="52"/>
      <c r="E7" s="52"/>
      <c r="F7" s="52"/>
      <c r="G7" s="52"/>
    </row>
    <row r="9" spans="1:7" x14ac:dyDescent="0.25">
      <c r="B9" s="53" t="s">
        <v>246</v>
      </c>
      <c r="C9" s="53"/>
      <c r="D9" s="53"/>
      <c r="E9" s="53"/>
      <c r="F9" s="53"/>
      <c r="G9" s="53"/>
    </row>
    <row r="10" spans="1:7" x14ac:dyDescent="0.25">
      <c r="B10" s="53" t="s">
        <v>269</v>
      </c>
      <c r="C10" s="53"/>
      <c r="D10" s="53"/>
      <c r="E10" s="53" t="s">
        <v>194</v>
      </c>
      <c r="F10" s="53"/>
      <c r="G10" s="53"/>
    </row>
    <row r="12" spans="1:7" ht="45" x14ac:dyDescent="0.25">
      <c r="A12" s="12" t="s">
        <v>0</v>
      </c>
      <c r="B12" s="12" t="s">
        <v>1</v>
      </c>
      <c r="C12" s="12" t="s">
        <v>3</v>
      </c>
      <c r="D12" s="13" t="s">
        <v>2</v>
      </c>
      <c r="E12" s="13" t="s">
        <v>7</v>
      </c>
      <c r="F12" s="13" t="s">
        <v>8</v>
      </c>
      <c r="G12" s="13" t="s">
        <v>9</v>
      </c>
    </row>
    <row r="13" spans="1:7" ht="15.75" thickBot="1" x14ac:dyDescent="0.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>
        <v>6</v>
      </c>
      <c r="G13" s="8">
        <v>7</v>
      </c>
    </row>
    <row r="14" spans="1:7" x14ac:dyDescent="0.25">
      <c r="A14" s="6" t="s">
        <v>11</v>
      </c>
      <c r="B14" s="6" t="s">
        <v>124</v>
      </c>
      <c r="C14" s="6" t="s">
        <v>55</v>
      </c>
      <c r="D14" s="23">
        <v>300</v>
      </c>
      <c r="E14" s="7"/>
      <c r="F14" s="7">
        <f>D14*E14</f>
        <v>0</v>
      </c>
      <c r="G14" s="7"/>
    </row>
    <row r="15" spans="1:7" x14ac:dyDescent="0.25">
      <c r="A15" s="6" t="s">
        <v>12</v>
      </c>
      <c r="B15" s="6" t="s">
        <v>125</v>
      </c>
      <c r="C15" s="6" t="s">
        <v>43</v>
      </c>
      <c r="D15" s="6">
        <v>9000</v>
      </c>
      <c r="E15" s="7"/>
      <c r="F15" s="7">
        <f t="shared" ref="F15:F33" si="0">D15*E15</f>
        <v>0</v>
      </c>
      <c r="G15" s="7"/>
    </row>
    <row r="16" spans="1:7" x14ac:dyDescent="0.25">
      <c r="A16" s="6" t="s">
        <v>13</v>
      </c>
      <c r="B16" s="6" t="s">
        <v>126</v>
      </c>
      <c r="C16" s="6" t="s">
        <v>43</v>
      </c>
      <c r="D16" s="6">
        <v>1100</v>
      </c>
      <c r="E16" s="7"/>
      <c r="F16" s="7">
        <f t="shared" si="0"/>
        <v>0</v>
      </c>
      <c r="G16" s="7"/>
    </row>
    <row r="17" spans="1:7" x14ac:dyDescent="0.25">
      <c r="A17" s="6" t="s">
        <v>14</v>
      </c>
      <c r="B17" s="6" t="s">
        <v>127</v>
      </c>
      <c r="C17" s="6" t="s">
        <v>43</v>
      </c>
      <c r="D17" s="6">
        <v>1200</v>
      </c>
      <c r="E17" s="7"/>
      <c r="F17" s="7">
        <f t="shared" si="0"/>
        <v>0</v>
      </c>
      <c r="G17" s="7"/>
    </row>
    <row r="18" spans="1:7" x14ac:dyDescent="0.25">
      <c r="A18" s="6" t="s">
        <v>15</v>
      </c>
      <c r="B18" s="6" t="s">
        <v>128</v>
      </c>
      <c r="C18" s="6" t="s">
        <v>43</v>
      </c>
      <c r="D18" s="6">
        <v>1200</v>
      </c>
      <c r="E18" s="7"/>
      <c r="F18" s="7">
        <f t="shared" si="0"/>
        <v>0</v>
      </c>
      <c r="G18" s="7"/>
    </row>
    <row r="19" spans="1:7" x14ac:dyDescent="0.25">
      <c r="A19" s="6" t="s">
        <v>16</v>
      </c>
      <c r="B19" s="6" t="s">
        <v>129</v>
      </c>
      <c r="C19" s="6" t="s">
        <v>43</v>
      </c>
      <c r="D19" s="6">
        <v>2000</v>
      </c>
      <c r="E19" s="7"/>
      <c r="F19" s="7">
        <f t="shared" si="0"/>
        <v>0</v>
      </c>
      <c r="G19" s="7"/>
    </row>
    <row r="20" spans="1:7" x14ac:dyDescent="0.25">
      <c r="A20" s="6" t="s">
        <v>17</v>
      </c>
      <c r="B20" s="6" t="s">
        <v>130</v>
      </c>
      <c r="C20" s="6" t="s">
        <v>43</v>
      </c>
      <c r="D20" s="6">
        <v>1200</v>
      </c>
      <c r="E20" s="7"/>
      <c r="F20" s="7">
        <f t="shared" si="0"/>
        <v>0</v>
      </c>
      <c r="G20" s="7"/>
    </row>
    <row r="21" spans="1:7" x14ac:dyDescent="0.25">
      <c r="A21" s="6" t="s">
        <v>18</v>
      </c>
      <c r="B21" s="6" t="s">
        <v>56</v>
      </c>
      <c r="C21" s="6" t="s">
        <v>44</v>
      </c>
      <c r="D21" s="6">
        <v>300</v>
      </c>
      <c r="E21" s="7"/>
      <c r="F21" s="7">
        <f t="shared" si="0"/>
        <v>0</v>
      </c>
      <c r="G21" s="7"/>
    </row>
    <row r="22" spans="1:7" x14ac:dyDescent="0.25">
      <c r="A22" s="6" t="s">
        <v>19</v>
      </c>
      <c r="B22" s="27" t="s">
        <v>57</v>
      </c>
      <c r="C22" s="6" t="s">
        <v>43</v>
      </c>
      <c r="D22" s="6">
        <v>80</v>
      </c>
      <c r="E22" s="7"/>
      <c r="F22" s="7">
        <f t="shared" si="0"/>
        <v>0</v>
      </c>
      <c r="G22" s="7"/>
    </row>
    <row r="23" spans="1:7" x14ac:dyDescent="0.25">
      <c r="A23" s="6" t="s">
        <v>20</v>
      </c>
      <c r="B23" s="27" t="s">
        <v>339</v>
      </c>
      <c r="C23" s="6" t="s">
        <v>44</v>
      </c>
      <c r="D23" s="6">
        <v>80</v>
      </c>
      <c r="E23" s="7"/>
      <c r="F23" s="7">
        <f t="shared" si="0"/>
        <v>0</v>
      </c>
      <c r="G23" s="7"/>
    </row>
    <row r="24" spans="1:7" x14ac:dyDescent="0.25">
      <c r="A24" s="6" t="s">
        <v>21</v>
      </c>
      <c r="B24" s="27" t="s">
        <v>58</v>
      </c>
      <c r="C24" s="6" t="s">
        <v>43</v>
      </c>
      <c r="D24" s="6">
        <v>300</v>
      </c>
      <c r="E24" s="7"/>
      <c r="F24" s="7">
        <f t="shared" si="0"/>
        <v>0</v>
      </c>
      <c r="G24" s="7"/>
    </row>
    <row r="25" spans="1:7" x14ac:dyDescent="0.25">
      <c r="A25" s="6" t="s">
        <v>22</v>
      </c>
      <c r="B25" s="27" t="s">
        <v>133</v>
      </c>
      <c r="C25" s="6" t="s">
        <v>44</v>
      </c>
      <c r="D25" s="6">
        <v>20</v>
      </c>
      <c r="E25" s="7"/>
      <c r="F25" s="7">
        <f t="shared" si="0"/>
        <v>0</v>
      </c>
      <c r="G25" s="7"/>
    </row>
    <row r="26" spans="1:7" x14ac:dyDescent="0.25">
      <c r="A26" s="6" t="s">
        <v>23</v>
      </c>
      <c r="B26" s="27" t="s">
        <v>59</v>
      </c>
      <c r="C26" s="6" t="s">
        <v>43</v>
      </c>
      <c r="D26" s="6">
        <v>50</v>
      </c>
      <c r="E26" s="7"/>
      <c r="F26" s="7">
        <f t="shared" si="0"/>
        <v>0</v>
      </c>
      <c r="G26" s="7"/>
    </row>
    <row r="27" spans="1:7" x14ac:dyDescent="0.25">
      <c r="A27" s="6" t="s">
        <v>29</v>
      </c>
      <c r="B27" s="27" t="s">
        <v>131</v>
      </c>
      <c r="C27" s="6" t="s">
        <v>43</v>
      </c>
      <c r="D27" s="6">
        <v>200</v>
      </c>
      <c r="E27" s="7"/>
      <c r="F27" s="7">
        <f t="shared" si="0"/>
        <v>0</v>
      </c>
      <c r="G27" s="7"/>
    </row>
    <row r="28" spans="1:7" x14ac:dyDescent="0.25">
      <c r="A28" s="6" t="s">
        <v>30</v>
      </c>
      <c r="B28" s="27" t="s">
        <v>132</v>
      </c>
      <c r="C28" s="6" t="s">
        <v>10</v>
      </c>
      <c r="D28" s="25">
        <v>40</v>
      </c>
      <c r="E28" s="7"/>
      <c r="F28" s="7">
        <f t="shared" si="0"/>
        <v>0</v>
      </c>
      <c r="G28" s="7"/>
    </row>
    <row r="29" spans="1:7" x14ac:dyDescent="0.25">
      <c r="A29" s="6" t="s">
        <v>35</v>
      </c>
      <c r="B29" s="27" t="s">
        <v>134</v>
      </c>
      <c r="C29" s="6" t="s">
        <v>43</v>
      </c>
      <c r="D29" s="25">
        <v>50</v>
      </c>
      <c r="E29" s="7"/>
      <c r="F29" s="7">
        <f t="shared" si="0"/>
        <v>0</v>
      </c>
      <c r="G29" s="7"/>
    </row>
    <row r="30" spans="1:7" x14ac:dyDescent="0.25">
      <c r="A30" s="6" t="s">
        <v>36</v>
      </c>
      <c r="B30" s="41" t="s">
        <v>266</v>
      </c>
      <c r="C30" s="35" t="s">
        <v>43</v>
      </c>
      <c r="D30" s="35">
        <v>1500</v>
      </c>
      <c r="E30" s="7"/>
      <c r="F30" s="7">
        <f t="shared" si="0"/>
        <v>0</v>
      </c>
      <c r="G30" s="7"/>
    </row>
    <row r="31" spans="1:7" x14ac:dyDescent="0.25">
      <c r="A31" s="6" t="s">
        <v>37</v>
      </c>
      <c r="B31" s="41" t="s">
        <v>267</v>
      </c>
      <c r="C31" s="35" t="s">
        <v>44</v>
      </c>
      <c r="D31" s="35">
        <v>250</v>
      </c>
      <c r="E31" s="7"/>
      <c r="F31" s="7">
        <f t="shared" si="0"/>
        <v>0</v>
      </c>
      <c r="G31" s="7"/>
    </row>
    <row r="32" spans="1:7" x14ac:dyDescent="0.25">
      <c r="A32" s="6" t="s">
        <v>38</v>
      </c>
      <c r="B32" s="41" t="s">
        <v>268</v>
      </c>
      <c r="C32" s="35" t="s">
        <v>44</v>
      </c>
      <c r="D32" s="35">
        <v>300</v>
      </c>
      <c r="E32" s="7"/>
      <c r="F32" s="7">
        <f t="shared" si="0"/>
        <v>0</v>
      </c>
      <c r="G32" s="7"/>
    </row>
    <row r="33" spans="1:7" x14ac:dyDescent="0.25">
      <c r="A33" s="6" t="s">
        <v>39</v>
      </c>
      <c r="B33" s="35" t="s">
        <v>340</v>
      </c>
      <c r="C33" s="35" t="s">
        <v>43</v>
      </c>
      <c r="D33" s="35">
        <v>1500</v>
      </c>
      <c r="E33" s="7"/>
      <c r="F33" s="7">
        <f t="shared" si="0"/>
        <v>0</v>
      </c>
      <c r="G33" s="7"/>
    </row>
    <row r="34" spans="1:7" x14ac:dyDescent="0.25">
      <c r="A34" s="6"/>
      <c r="B34" s="6" t="s">
        <v>24</v>
      </c>
      <c r="C34" s="6"/>
      <c r="D34" s="6"/>
      <c r="E34" s="11"/>
      <c r="F34" s="33">
        <f>SUM(F14:F33)</f>
        <v>0</v>
      </c>
      <c r="G34" s="33">
        <f>F34*1.25</f>
        <v>0</v>
      </c>
    </row>
    <row r="35" spans="1:7" x14ac:dyDescent="0.25">
      <c r="A35" s="2"/>
      <c r="B35" s="2"/>
      <c r="C35" s="2"/>
      <c r="D35" s="2"/>
      <c r="E35" s="3"/>
      <c r="F35" s="3"/>
      <c r="G35" s="3"/>
    </row>
    <row r="36" spans="1:7" x14ac:dyDescent="0.25">
      <c r="B36" s="4" t="s">
        <v>299</v>
      </c>
      <c r="C36" s="4"/>
      <c r="D36" s="4"/>
      <c r="E36" s="4"/>
      <c r="F36" s="4"/>
    </row>
    <row r="37" spans="1:7" x14ac:dyDescent="0.25">
      <c r="A37" s="32"/>
      <c r="B37" s="15" t="s">
        <v>240</v>
      </c>
    </row>
    <row r="38" spans="1:7" x14ac:dyDescent="0.25">
      <c r="A38" s="32"/>
      <c r="B38" s="15"/>
    </row>
    <row r="39" spans="1:7" x14ac:dyDescent="0.25">
      <c r="B39" s="34" t="s">
        <v>185</v>
      </c>
    </row>
    <row r="40" spans="1:7" x14ac:dyDescent="0.25">
      <c r="B40" t="s">
        <v>239</v>
      </c>
    </row>
    <row r="41" spans="1:7" x14ac:dyDescent="0.25">
      <c r="B41" t="s">
        <v>248</v>
      </c>
    </row>
    <row r="42" spans="1:7" x14ac:dyDescent="0.25">
      <c r="B42" s="16" t="s">
        <v>300</v>
      </c>
    </row>
    <row r="43" spans="1:7" x14ac:dyDescent="0.25">
      <c r="B43" s="16" t="s">
        <v>301</v>
      </c>
    </row>
    <row r="44" spans="1:7" x14ac:dyDescent="0.25">
      <c r="B44" s="16" t="s">
        <v>302</v>
      </c>
    </row>
    <row r="45" spans="1:7" x14ac:dyDescent="0.25">
      <c r="B45" t="s">
        <v>241</v>
      </c>
    </row>
    <row r="46" spans="1:7" x14ac:dyDescent="0.25">
      <c r="B46" t="s">
        <v>199</v>
      </c>
    </row>
    <row r="47" spans="1:7" x14ac:dyDescent="0.25">
      <c r="B47" t="s">
        <v>200</v>
      </c>
      <c r="E47" s="16" t="s">
        <v>201</v>
      </c>
      <c r="F47" s="16" t="s">
        <v>202</v>
      </c>
    </row>
    <row r="48" spans="1:7" x14ac:dyDescent="0.25">
      <c r="B48" t="s">
        <v>303</v>
      </c>
    </row>
    <row r="50" spans="2:5" x14ac:dyDescent="0.25">
      <c r="B50" t="s">
        <v>4</v>
      </c>
      <c r="E50" t="s">
        <v>5</v>
      </c>
    </row>
    <row r="51" spans="2:5" x14ac:dyDescent="0.25">
      <c r="D51" t="s">
        <v>184</v>
      </c>
    </row>
    <row r="53" spans="2:5" x14ac:dyDescent="0.25">
      <c r="E53" t="s">
        <v>6</v>
      </c>
    </row>
  </sheetData>
  <mergeCells count="4">
    <mergeCell ref="B7:G7"/>
    <mergeCell ref="B9:G9"/>
    <mergeCell ref="B10:D10"/>
    <mergeCell ref="E10:G10"/>
  </mergeCells>
  <pageMargins left="0.7" right="0.7" top="0.75" bottom="0.75" header="0.3" footer="0.3"/>
  <pageSetup paperSize="9" scale="8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5"/>
  <sheetViews>
    <sheetView zoomScaleNormal="100" workbookViewId="0">
      <selection activeCell="B7" sqref="B7:G7"/>
    </sheetView>
  </sheetViews>
  <sheetFormatPr defaultRowHeight="15" x14ac:dyDescent="0.25"/>
  <cols>
    <col min="1" max="1" width="6.140625" customWidth="1"/>
    <col min="2" max="2" width="38.42578125" customWidth="1"/>
    <col min="3" max="3" width="6.140625" customWidth="1"/>
    <col min="4" max="4" width="15.42578125" customWidth="1"/>
    <col min="5" max="5" width="12.7109375" customWidth="1"/>
    <col min="6" max="6" width="11.85546875" customWidth="1"/>
    <col min="7" max="7" width="12.7109375" customWidth="1"/>
  </cols>
  <sheetData>
    <row r="2" spans="1:7" x14ac:dyDescent="0.25">
      <c r="B2" s="16" t="s">
        <v>289</v>
      </c>
    </row>
    <row r="3" spans="1:7" x14ac:dyDescent="0.25">
      <c r="B3" s="16" t="s">
        <v>290</v>
      </c>
    </row>
    <row r="4" spans="1:7" x14ac:dyDescent="0.25">
      <c r="B4" s="16" t="s">
        <v>291</v>
      </c>
    </row>
    <row r="7" spans="1:7" x14ac:dyDescent="0.25">
      <c r="B7" s="51" t="s">
        <v>244</v>
      </c>
      <c r="C7" s="52"/>
      <c r="D7" s="52"/>
      <c r="E7" s="52"/>
      <c r="F7" s="52"/>
      <c r="G7" s="52"/>
    </row>
    <row r="9" spans="1:7" x14ac:dyDescent="0.25">
      <c r="B9" s="53" t="s">
        <v>246</v>
      </c>
      <c r="C9" s="53"/>
      <c r="D9" s="53"/>
      <c r="E9" s="53"/>
      <c r="F9" s="53"/>
      <c r="G9" s="53"/>
    </row>
    <row r="10" spans="1:7" x14ac:dyDescent="0.25">
      <c r="B10" s="53" t="s">
        <v>265</v>
      </c>
      <c r="C10" s="53"/>
      <c r="D10" s="53"/>
      <c r="E10" s="53" t="s">
        <v>195</v>
      </c>
      <c r="F10" s="53"/>
      <c r="G10" s="53"/>
    </row>
    <row r="12" spans="1:7" ht="45" x14ac:dyDescent="0.25">
      <c r="A12" s="12" t="s">
        <v>0</v>
      </c>
      <c r="B12" s="12" t="s">
        <v>1</v>
      </c>
      <c r="C12" s="12" t="s">
        <v>3</v>
      </c>
      <c r="D12" s="13" t="s">
        <v>2</v>
      </c>
      <c r="E12" s="13" t="s">
        <v>7</v>
      </c>
      <c r="F12" s="13" t="s">
        <v>8</v>
      </c>
      <c r="G12" s="13" t="s">
        <v>9</v>
      </c>
    </row>
    <row r="13" spans="1:7" x14ac:dyDescent="0.25">
      <c r="A13" s="14">
        <v>1</v>
      </c>
      <c r="B13" s="14">
        <v>2</v>
      </c>
      <c r="C13" s="14">
        <v>3</v>
      </c>
      <c r="D13" s="28">
        <v>4</v>
      </c>
      <c r="E13" s="14">
        <v>5</v>
      </c>
      <c r="F13" s="14">
        <v>6</v>
      </c>
      <c r="G13" s="14">
        <v>7</v>
      </c>
    </row>
    <row r="14" spans="1:7" ht="30" x14ac:dyDescent="0.25">
      <c r="A14" s="6" t="s">
        <v>11</v>
      </c>
      <c r="B14" s="22" t="s">
        <v>203</v>
      </c>
      <c r="C14" s="6" t="s">
        <v>10</v>
      </c>
      <c r="D14" s="27">
        <v>150</v>
      </c>
      <c r="E14" s="7"/>
      <c r="F14" s="7">
        <f>D14*E14</f>
        <v>0</v>
      </c>
      <c r="G14" s="7"/>
    </row>
    <row r="15" spans="1:7" x14ac:dyDescent="0.25">
      <c r="A15" s="6" t="s">
        <v>12</v>
      </c>
      <c r="B15" s="6" t="s">
        <v>204</v>
      </c>
      <c r="C15" s="6" t="s">
        <v>10</v>
      </c>
      <c r="D15" s="27">
        <v>50</v>
      </c>
      <c r="E15" s="7"/>
      <c r="F15" s="7">
        <f t="shared" ref="F15:F25" si="0">D15*E15</f>
        <v>0</v>
      </c>
      <c r="G15" s="7"/>
    </row>
    <row r="16" spans="1:7" x14ac:dyDescent="0.25">
      <c r="A16" s="6" t="s">
        <v>13</v>
      </c>
      <c r="B16" s="6" t="s">
        <v>205</v>
      </c>
      <c r="C16" s="6" t="s">
        <v>10</v>
      </c>
      <c r="D16" s="27">
        <v>50</v>
      </c>
      <c r="E16" s="7"/>
      <c r="F16" s="7">
        <f t="shared" si="0"/>
        <v>0</v>
      </c>
      <c r="G16" s="7"/>
    </row>
    <row r="17" spans="1:7" x14ac:dyDescent="0.25">
      <c r="A17" s="6" t="s">
        <v>14</v>
      </c>
      <c r="B17" s="6" t="s">
        <v>206</v>
      </c>
      <c r="C17" s="6" t="s">
        <v>10</v>
      </c>
      <c r="D17" s="27">
        <v>60</v>
      </c>
      <c r="E17" s="7"/>
      <c r="F17" s="7">
        <f t="shared" si="0"/>
        <v>0</v>
      </c>
      <c r="G17" s="7"/>
    </row>
    <row r="18" spans="1:7" x14ac:dyDescent="0.25">
      <c r="A18" s="6" t="s">
        <v>15</v>
      </c>
      <c r="B18" s="6" t="s">
        <v>207</v>
      </c>
      <c r="C18" s="6" t="s">
        <v>10</v>
      </c>
      <c r="D18" s="27">
        <v>50</v>
      </c>
      <c r="E18" s="7"/>
      <c r="F18" s="7">
        <f t="shared" si="0"/>
        <v>0</v>
      </c>
      <c r="G18" s="7"/>
    </row>
    <row r="19" spans="1:7" x14ac:dyDescent="0.25">
      <c r="A19" s="6" t="s">
        <v>16</v>
      </c>
      <c r="B19" s="6" t="s">
        <v>208</v>
      </c>
      <c r="C19" s="6" t="s">
        <v>10</v>
      </c>
      <c r="D19" s="27">
        <v>50</v>
      </c>
      <c r="E19" s="7"/>
      <c r="F19" s="7">
        <f t="shared" si="0"/>
        <v>0</v>
      </c>
      <c r="G19" s="7"/>
    </row>
    <row r="20" spans="1:7" x14ac:dyDescent="0.25">
      <c r="A20" s="6" t="s">
        <v>17</v>
      </c>
      <c r="B20" s="6" t="s">
        <v>209</v>
      </c>
      <c r="C20" s="6" t="s">
        <v>10</v>
      </c>
      <c r="D20" s="27">
        <v>120</v>
      </c>
      <c r="E20" s="7"/>
      <c r="F20" s="7">
        <f t="shared" si="0"/>
        <v>0</v>
      </c>
      <c r="G20" s="7"/>
    </row>
    <row r="21" spans="1:7" x14ac:dyDescent="0.25">
      <c r="A21" s="6" t="s">
        <v>18</v>
      </c>
      <c r="B21" s="6" t="s">
        <v>210</v>
      </c>
      <c r="C21" s="6" t="s">
        <v>10</v>
      </c>
      <c r="D21" s="27">
        <v>80</v>
      </c>
      <c r="E21" s="7"/>
      <c r="F21" s="7">
        <f t="shared" si="0"/>
        <v>0</v>
      </c>
      <c r="G21" s="7"/>
    </row>
    <row r="22" spans="1:7" x14ac:dyDescent="0.25">
      <c r="A22" s="6" t="s">
        <v>19</v>
      </c>
      <c r="B22" s="6" t="s">
        <v>211</v>
      </c>
      <c r="C22" s="6" t="s">
        <v>10</v>
      </c>
      <c r="D22" s="27">
        <v>120</v>
      </c>
      <c r="E22" s="7"/>
      <c r="F22" s="7">
        <f t="shared" si="0"/>
        <v>0</v>
      </c>
      <c r="G22" s="7"/>
    </row>
    <row r="23" spans="1:7" x14ac:dyDescent="0.25">
      <c r="A23" s="6" t="s">
        <v>20</v>
      </c>
      <c r="B23" s="6" t="s">
        <v>212</v>
      </c>
      <c r="C23" s="6" t="s">
        <v>10</v>
      </c>
      <c r="D23" s="27">
        <v>100</v>
      </c>
      <c r="E23" s="7"/>
      <c r="F23" s="7">
        <f t="shared" si="0"/>
        <v>0</v>
      </c>
      <c r="G23" s="7"/>
    </row>
    <row r="24" spans="1:7" x14ac:dyDescent="0.25">
      <c r="A24" s="6" t="s">
        <v>21</v>
      </c>
      <c r="B24" s="6" t="s">
        <v>78</v>
      </c>
      <c r="C24" s="6" t="s">
        <v>10</v>
      </c>
      <c r="D24" s="27">
        <v>70</v>
      </c>
      <c r="E24" s="7"/>
      <c r="F24" s="7">
        <f t="shared" si="0"/>
        <v>0</v>
      </c>
      <c r="G24" s="7"/>
    </row>
    <row r="25" spans="1:7" x14ac:dyDescent="0.25">
      <c r="A25" s="6" t="s">
        <v>22</v>
      </c>
      <c r="B25" s="6" t="s">
        <v>264</v>
      </c>
      <c r="C25" s="35" t="s">
        <v>10</v>
      </c>
      <c r="D25" s="41">
        <v>100</v>
      </c>
      <c r="E25" s="7"/>
      <c r="F25" s="7">
        <f t="shared" si="0"/>
        <v>0</v>
      </c>
      <c r="G25" s="7"/>
    </row>
    <row r="26" spans="1:7" x14ac:dyDescent="0.25">
      <c r="A26" s="6"/>
      <c r="B26" s="6" t="s">
        <v>24</v>
      </c>
      <c r="C26" s="6"/>
      <c r="D26" s="6"/>
      <c r="E26" s="11"/>
      <c r="F26" s="33">
        <f>SUM(F14:F25)</f>
        <v>0</v>
      </c>
      <c r="G26" s="33">
        <f>F26*1.13</f>
        <v>0</v>
      </c>
    </row>
    <row r="27" spans="1:7" x14ac:dyDescent="0.25">
      <c r="A27" s="2"/>
      <c r="B27" s="2"/>
      <c r="C27" s="2"/>
      <c r="D27" s="2"/>
      <c r="E27" s="3"/>
      <c r="F27" s="3"/>
      <c r="G27" s="3"/>
    </row>
    <row r="28" spans="1:7" x14ac:dyDescent="0.25">
      <c r="B28" s="4" t="s">
        <v>299</v>
      </c>
      <c r="C28" s="4"/>
      <c r="D28" s="4"/>
      <c r="E28" s="4"/>
      <c r="F28" s="4"/>
    </row>
    <row r="29" spans="1:7" x14ac:dyDescent="0.25">
      <c r="A29" s="32"/>
      <c r="B29" s="15" t="s">
        <v>240</v>
      </c>
    </row>
    <row r="30" spans="1:7" x14ac:dyDescent="0.25">
      <c r="A30" s="32"/>
      <c r="B30" s="15"/>
    </row>
    <row r="31" spans="1:7" x14ac:dyDescent="0.25">
      <c r="B31" s="34" t="s">
        <v>185</v>
      </c>
    </row>
    <row r="32" spans="1:7" x14ac:dyDescent="0.25">
      <c r="B32" t="s">
        <v>239</v>
      </c>
    </row>
    <row r="33" spans="2:6" x14ac:dyDescent="0.25">
      <c r="B33" t="s">
        <v>248</v>
      </c>
    </row>
    <row r="34" spans="2:6" x14ac:dyDescent="0.25">
      <c r="B34" s="16" t="s">
        <v>300</v>
      </c>
    </row>
    <row r="35" spans="2:6" x14ac:dyDescent="0.25">
      <c r="B35" s="16" t="s">
        <v>301</v>
      </c>
    </row>
    <row r="36" spans="2:6" x14ac:dyDescent="0.25">
      <c r="B36" s="16" t="s">
        <v>302</v>
      </c>
    </row>
    <row r="37" spans="2:6" x14ac:dyDescent="0.25">
      <c r="B37" t="s">
        <v>241</v>
      </c>
    </row>
    <row r="38" spans="2:6" x14ac:dyDescent="0.25">
      <c r="B38" t="s">
        <v>199</v>
      </c>
    </row>
    <row r="39" spans="2:6" x14ac:dyDescent="0.25">
      <c r="B39" t="s">
        <v>200</v>
      </c>
      <c r="E39" s="16" t="s">
        <v>201</v>
      </c>
      <c r="F39" s="16" t="s">
        <v>202</v>
      </c>
    </row>
    <row r="40" spans="2:6" x14ac:dyDescent="0.25">
      <c r="B40" t="s">
        <v>303</v>
      </c>
    </row>
    <row r="42" spans="2:6" x14ac:dyDescent="0.25">
      <c r="B42" t="s">
        <v>4</v>
      </c>
      <c r="E42" t="s">
        <v>5</v>
      </c>
    </row>
    <row r="43" spans="2:6" x14ac:dyDescent="0.25">
      <c r="D43" t="s">
        <v>184</v>
      </c>
    </row>
    <row r="45" spans="2:6" x14ac:dyDescent="0.25">
      <c r="E45" t="s">
        <v>6</v>
      </c>
    </row>
  </sheetData>
  <mergeCells count="4">
    <mergeCell ref="B7:G7"/>
    <mergeCell ref="B9:G9"/>
    <mergeCell ref="B10:D10"/>
    <mergeCell ref="E10:G10"/>
  </mergeCells>
  <pageMargins left="0.7" right="0.7" top="0.75" bottom="0.75" header="0.3" footer="0.3"/>
  <pageSetup paperSize="9" scale="7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7"/>
  <sheetViews>
    <sheetView topLeftCell="A16" zoomScaleNormal="100" workbookViewId="0">
      <selection activeCell="B9" sqref="B9:G9"/>
    </sheetView>
  </sheetViews>
  <sheetFormatPr defaultRowHeight="15" x14ac:dyDescent="0.25"/>
  <cols>
    <col min="1" max="1" width="5.5703125" customWidth="1"/>
    <col min="2" max="2" width="29" customWidth="1"/>
    <col min="4" max="4" width="9.28515625" customWidth="1"/>
    <col min="5" max="5" width="13.140625" customWidth="1"/>
    <col min="6" max="6" width="13.28515625" customWidth="1"/>
    <col min="7" max="7" width="13.85546875" customWidth="1"/>
  </cols>
  <sheetData>
    <row r="2" spans="1:7" x14ac:dyDescent="0.25">
      <c r="B2" s="16" t="s">
        <v>289</v>
      </c>
    </row>
    <row r="3" spans="1:7" x14ac:dyDescent="0.25">
      <c r="B3" s="16" t="s">
        <v>290</v>
      </c>
    </row>
    <row r="4" spans="1:7" x14ac:dyDescent="0.25">
      <c r="B4" s="16" t="s">
        <v>291</v>
      </c>
    </row>
    <row r="7" spans="1:7" x14ac:dyDescent="0.25">
      <c r="B7" s="51" t="s">
        <v>244</v>
      </c>
      <c r="C7" s="52"/>
      <c r="D7" s="52"/>
      <c r="E7" s="52"/>
      <c r="F7" s="52"/>
      <c r="G7" s="52"/>
    </row>
    <row r="9" spans="1:7" x14ac:dyDescent="0.25">
      <c r="B9" s="53" t="s">
        <v>246</v>
      </c>
      <c r="C9" s="53"/>
      <c r="D9" s="53"/>
      <c r="E9" s="53"/>
      <c r="F9" s="53"/>
      <c r="G9" s="53"/>
    </row>
    <row r="10" spans="1:7" ht="38.25" customHeight="1" x14ac:dyDescent="0.25">
      <c r="B10" s="55" t="s">
        <v>259</v>
      </c>
      <c r="C10" s="55"/>
      <c r="D10" s="55"/>
      <c r="E10" s="53" t="s">
        <v>198</v>
      </c>
      <c r="F10" s="53"/>
      <c r="G10" s="53"/>
    </row>
    <row r="12" spans="1:7" ht="45" x14ac:dyDescent="0.25">
      <c r="A12" s="12" t="s">
        <v>0</v>
      </c>
      <c r="B12" s="12" t="s">
        <v>1</v>
      </c>
      <c r="C12" s="12" t="s">
        <v>3</v>
      </c>
      <c r="D12" s="13" t="s">
        <v>2</v>
      </c>
      <c r="E12" s="13" t="s">
        <v>7</v>
      </c>
      <c r="F12" s="13" t="s">
        <v>8</v>
      </c>
      <c r="G12" s="13" t="s">
        <v>9</v>
      </c>
    </row>
    <row r="13" spans="1:7" ht="15.75" thickBot="1" x14ac:dyDescent="0.3">
      <c r="A13" s="8">
        <v>1</v>
      </c>
      <c r="B13" s="8">
        <v>2</v>
      </c>
      <c r="C13" s="8">
        <v>3</v>
      </c>
      <c r="D13" s="29">
        <v>4</v>
      </c>
      <c r="E13" s="8">
        <v>5</v>
      </c>
      <c r="F13" s="8">
        <v>6</v>
      </c>
      <c r="G13" s="8">
        <v>7</v>
      </c>
    </row>
    <row r="14" spans="1:7" x14ac:dyDescent="0.25">
      <c r="A14" s="6" t="s">
        <v>11</v>
      </c>
      <c r="B14" s="6" t="s">
        <v>148</v>
      </c>
      <c r="C14" s="6" t="s">
        <v>25</v>
      </c>
      <c r="D14" s="23">
        <v>300</v>
      </c>
      <c r="E14" s="7"/>
      <c r="F14" s="7">
        <f>D14*E14</f>
        <v>0</v>
      </c>
      <c r="G14" s="7"/>
    </row>
    <row r="15" spans="1:7" x14ac:dyDescent="0.25">
      <c r="A15" s="6" t="s">
        <v>12</v>
      </c>
      <c r="B15" s="6" t="s">
        <v>326</v>
      </c>
      <c r="C15" s="6" t="s">
        <v>25</v>
      </c>
      <c r="D15" s="6">
        <v>2200</v>
      </c>
      <c r="E15" s="7"/>
      <c r="F15" s="7">
        <f t="shared" ref="F15:F27" si="0">D15*E15</f>
        <v>0</v>
      </c>
      <c r="G15" s="7"/>
    </row>
    <row r="16" spans="1:7" x14ac:dyDescent="0.25">
      <c r="A16" s="6" t="s">
        <v>13</v>
      </c>
      <c r="B16" s="6" t="s">
        <v>149</v>
      </c>
      <c r="C16" s="6" t="s">
        <v>25</v>
      </c>
      <c r="D16" s="6">
        <v>300</v>
      </c>
      <c r="E16" s="7"/>
      <c r="F16" s="7">
        <f t="shared" si="0"/>
        <v>0</v>
      </c>
      <c r="G16" s="7"/>
    </row>
    <row r="17" spans="1:7" x14ac:dyDescent="0.25">
      <c r="A17" s="6" t="s">
        <v>14</v>
      </c>
      <c r="B17" s="6" t="s">
        <v>150</v>
      </c>
      <c r="C17" s="6" t="s">
        <v>25</v>
      </c>
      <c r="D17" s="6">
        <v>300</v>
      </c>
      <c r="E17" s="7"/>
      <c r="F17" s="7">
        <f t="shared" si="0"/>
        <v>0</v>
      </c>
      <c r="G17" s="7"/>
    </row>
    <row r="18" spans="1:7" x14ac:dyDescent="0.25">
      <c r="A18" s="6" t="s">
        <v>15</v>
      </c>
      <c r="B18" s="6" t="s">
        <v>151</v>
      </c>
      <c r="C18" s="6" t="s">
        <v>25</v>
      </c>
      <c r="D18" s="6">
        <v>200</v>
      </c>
      <c r="E18" s="7"/>
      <c r="F18" s="7">
        <f t="shared" si="0"/>
        <v>0</v>
      </c>
      <c r="G18" s="7"/>
    </row>
    <row r="19" spans="1:7" x14ac:dyDescent="0.25">
      <c r="A19" s="6" t="s">
        <v>16</v>
      </c>
      <c r="B19" s="6" t="s">
        <v>152</v>
      </c>
      <c r="C19" s="6" t="s">
        <v>25</v>
      </c>
      <c r="D19" s="6">
        <v>2200</v>
      </c>
      <c r="E19" s="7"/>
      <c r="F19" s="7">
        <f t="shared" si="0"/>
        <v>0</v>
      </c>
      <c r="G19" s="7"/>
    </row>
    <row r="20" spans="1:7" x14ac:dyDescent="0.25">
      <c r="A20" s="6" t="s">
        <v>17</v>
      </c>
      <c r="B20" s="6" t="s">
        <v>153</v>
      </c>
      <c r="C20" s="6" t="s">
        <v>25</v>
      </c>
      <c r="D20" s="6">
        <v>2200</v>
      </c>
      <c r="E20" s="7"/>
      <c r="F20" s="7">
        <f t="shared" si="0"/>
        <v>0</v>
      </c>
      <c r="G20" s="7"/>
    </row>
    <row r="21" spans="1:7" x14ac:dyDescent="0.25">
      <c r="A21" s="6" t="s">
        <v>18</v>
      </c>
      <c r="B21" s="6" t="s">
        <v>154</v>
      </c>
      <c r="C21" s="6" t="s">
        <v>25</v>
      </c>
      <c r="D21" s="6">
        <v>2200</v>
      </c>
      <c r="E21" s="7"/>
      <c r="F21" s="7">
        <f t="shared" si="0"/>
        <v>0</v>
      </c>
      <c r="G21" s="7"/>
    </row>
    <row r="22" spans="1:7" x14ac:dyDescent="0.25">
      <c r="A22" s="6" t="s">
        <v>19</v>
      </c>
      <c r="B22" s="6" t="s">
        <v>155</v>
      </c>
      <c r="C22" s="6" t="s">
        <v>25</v>
      </c>
      <c r="D22" s="6">
        <v>2200</v>
      </c>
      <c r="E22" s="7"/>
      <c r="F22" s="7">
        <f t="shared" si="0"/>
        <v>0</v>
      </c>
      <c r="G22" s="7"/>
    </row>
    <row r="23" spans="1:7" x14ac:dyDescent="0.25">
      <c r="A23" s="6" t="s">
        <v>20</v>
      </c>
      <c r="B23" s="6" t="s">
        <v>156</v>
      </c>
      <c r="C23" s="6" t="s">
        <v>25</v>
      </c>
      <c r="D23" s="6">
        <v>2200</v>
      </c>
      <c r="E23" s="7"/>
      <c r="F23" s="7">
        <f t="shared" si="0"/>
        <v>0</v>
      </c>
      <c r="G23" s="7"/>
    </row>
    <row r="24" spans="1:7" x14ac:dyDescent="0.25">
      <c r="A24" s="6" t="s">
        <v>21</v>
      </c>
      <c r="B24" s="6" t="s">
        <v>260</v>
      </c>
      <c r="C24" s="35" t="s">
        <v>25</v>
      </c>
      <c r="D24" s="35">
        <v>1100</v>
      </c>
      <c r="E24" s="7"/>
      <c r="F24" s="7">
        <f t="shared" si="0"/>
        <v>0</v>
      </c>
      <c r="G24" s="7"/>
    </row>
    <row r="25" spans="1:7" x14ac:dyDescent="0.25">
      <c r="A25" s="6" t="s">
        <v>22</v>
      </c>
      <c r="B25" s="6" t="s">
        <v>261</v>
      </c>
      <c r="C25" s="35" t="s">
        <v>25</v>
      </c>
      <c r="D25" s="35">
        <v>1100</v>
      </c>
      <c r="E25" s="7"/>
      <c r="F25" s="7">
        <f t="shared" si="0"/>
        <v>0</v>
      </c>
      <c r="G25" s="7"/>
    </row>
    <row r="26" spans="1:7" x14ac:dyDescent="0.25">
      <c r="A26" s="6" t="s">
        <v>23</v>
      </c>
      <c r="B26" s="6" t="s">
        <v>263</v>
      </c>
      <c r="C26" s="35" t="s">
        <v>25</v>
      </c>
      <c r="D26" s="35">
        <v>15</v>
      </c>
      <c r="E26" s="7"/>
      <c r="F26" s="7">
        <f t="shared" si="0"/>
        <v>0</v>
      </c>
      <c r="G26" s="7"/>
    </row>
    <row r="27" spans="1:7" x14ac:dyDescent="0.25">
      <c r="A27" s="6" t="s">
        <v>29</v>
      </c>
      <c r="B27" s="6" t="s">
        <v>262</v>
      </c>
      <c r="C27" s="35" t="s">
        <v>25</v>
      </c>
      <c r="D27" s="35">
        <v>1100</v>
      </c>
      <c r="E27" s="7"/>
      <c r="F27" s="7">
        <f t="shared" si="0"/>
        <v>0</v>
      </c>
      <c r="G27" s="7"/>
    </row>
    <row r="28" spans="1:7" x14ac:dyDescent="0.25">
      <c r="A28" s="6"/>
      <c r="B28" s="6" t="s">
        <v>24</v>
      </c>
      <c r="C28" s="6"/>
      <c r="D28" s="6"/>
      <c r="E28" s="11"/>
      <c r="F28" s="33">
        <f>SUM(F14:F27)</f>
        <v>0</v>
      </c>
      <c r="G28" s="33">
        <f>F28*1.25</f>
        <v>0</v>
      </c>
    </row>
    <row r="29" spans="1:7" x14ac:dyDescent="0.25">
      <c r="A29" s="2"/>
      <c r="B29" s="2"/>
      <c r="C29" s="2"/>
      <c r="D29" s="2"/>
      <c r="E29" s="3"/>
      <c r="F29" s="3"/>
      <c r="G29" s="3"/>
    </row>
    <row r="30" spans="1:7" x14ac:dyDescent="0.25">
      <c r="B30" s="4" t="s">
        <v>299</v>
      </c>
      <c r="C30" s="4"/>
      <c r="D30" s="4"/>
      <c r="E30" s="4"/>
      <c r="F30" s="4"/>
    </row>
    <row r="31" spans="1:7" x14ac:dyDescent="0.25">
      <c r="A31" s="32"/>
      <c r="B31" s="15" t="s">
        <v>240</v>
      </c>
    </row>
    <row r="32" spans="1:7" x14ac:dyDescent="0.25">
      <c r="A32" s="32"/>
      <c r="B32" s="15"/>
    </row>
    <row r="33" spans="2:6" x14ac:dyDescent="0.25">
      <c r="B33" s="34" t="s">
        <v>185</v>
      </c>
    </row>
    <row r="34" spans="2:6" x14ac:dyDescent="0.25">
      <c r="B34" t="s">
        <v>239</v>
      </c>
    </row>
    <row r="35" spans="2:6" x14ac:dyDescent="0.25">
      <c r="B35" t="s">
        <v>248</v>
      </c>
    </row>
    <row r="36" spans="2:6" x14ac:dyDescent="0.25">
      <c r="B36" s="16" t="s">
        <v>300</v>
      </c>
    </row>
    <row r="37" spans="2:6" x14ac:dyDescent="0.25">
      <c r="B37" s="16" t="s">
        <v>301</v>
      </c>
    </row>
    <row r="38" spans="2:6" x14ac:dyDescent="0.25">
      <c r="B38" s="16" t="s">
        <v>302</v>
      </c>
    </row>
    <row r="39" spans="2:6" x14ac:dyDescent="0.25">
      <c r="B39" t="s">
        <v>241</v>
      </c>
    </row>
    <row r="40" spans="2:6" x14ac:dyDescent="0.25">
      <c r="B40" t="s">
        <v>199</v>
      </c>
    </row>
    <row r="41" spans="2:6" x14ac:dyDescent="0.25">
      <c r="B41" t="s">
        <v>200</v>
      </c>
      <c r="E41" s="16" t="s">
        <v>201</v>
      </c>
      <c r="F41" s="16" t="s">
        <v>202</v>
      </c>
    </row>
    <row r="42" spans="2:6" x14ac:dyDescent="0.25">
      <c r="B42" t="s">
        <v>303</v>
      </c>
    </row>
    <row r="44" spans="2:6" x14ac:dyDescent="0.25">
      <c r="B44" t="s">
        <v>4</v>
      </c>
      <c r="E44" t="s">
        <v>5</v>
      </c>
    </row>
    <row r="45" spans="2:6" x14ac:dyDescent="0.25">
      <c r="D45" t="s">
        <v>184</v>
      </c>
    </row>
    <row r="47" spans="2:6" x14ac:dyDescent="0.25">
      <c r="E47" t="s">
        <v>6</v>
      </c>
    </row>
  </sheetData>
  <mergeCells count="4">
    <mergeCell ref="B7:G7"/>
    <mergeCell ref="B9:G9"/>
    <mergeCell ref="B10:D10"/>
    <mergeCell ref="E10:G10"/>
  </mergeCells>
  <pageMargins left="0.7" right="0.7" top="0.75" bottom="0.75" header="0.3" footer="0.3"/>
  <pageSetup paperSize="9" scale="9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1"/>
  <sheetViews>
    <sheetView zoomScaleNormal="100" workbookViewId="0">
      <selection activeCell="A6" sqref="A6:XFD6"/>
    </sheetView>
  </sheetViews>
  <sheetFormatPr defaultRowHeight="15" x14ac:dyDescent="0.25"/>
  <cols>
    <col min="1" max="1" width="5.42578125" customWidth="1"/>
    <col min="2" max="2" width="27.140625" customWidth="1"/>
    <col min="4" max="4" width="11.5703125" customWidth="1"/>
    <col min="5" max="7" width="13.85546875" customWidth="1"/>
  </cols>
  <sheetData>
    <row r="2" spans="1:7" x14ac:dyDescent="0.25">
      <c r="B2" s="16" t="s">
        <v>289</v>
      </c>
    </row>
    <row r="3" spans="1:7" x14ac:dyDescent="0.25">
      <c r="B3" s="16" t="s">
        <v>290</v>
      </c>
    </row>
    <row r="4" spans="1:7" x14ac:dyDescent="0.25">
      <c r="B4" s="16" t="s">
        <v>291</v>
      </c>
    </row>
    <row r="6" spans="1:7" x14ac:dyDescent="0.25">
      <c r="B6" s="51" t="s">
        <v>244</v>
      </c>
      <c r="C6" s="52"/>
      <c r="D6" s="52"/>
      <c r="E6" s="52"/>
      <c r="F6" s="52"/>
      <c r="G6" s="52"/>
    </row>
    <row r="8" spans="1:7" x14ac:dyDescent="0.25">
      <c r="B8" s="53" t="s">
        <v>246</v>
      </c>
      <c r="C8" s="53"/>
      <c r="D8" s="53"/>
      <c r="E8" s="53"/>
      <c r="F8" s="53"/>
      <c r="G8" s="53"/>
    </row>
    <row r="9" spans="1:7" ht="19.5" customHeight="1" x14ac:dyDescent="0.25">
      <c r="B9" s="54" t="s">
        <v>250</v>
      </c>
      <c r="C9" s="54"/>
      <c r="D9" s="54"/>
      <c r="E9" s="53" t="s">
        <v>196</v>
      </c>
      <c r="F9" s="53"/>
      <c r="G9" s="53"/>
    </row>
    <row r="11" spans="1:7" ht="45" x14ac:dyDescent="0.25">
      <c r="A11" s="12" t="s">
        <v>0</v>
      </c>
      <c r="B11" s="12" t="s">
        <v>1</v>
      </c>
      <c r="C11" s="12" t="s">
        <v>3</v>
      </c>
      <c r="D11" s="13" t="s">
        <v>2</v>
      </c>
      <c r="E11" s="13" t="s">
        <v>7</v>
      </c>
      <c r="F11" s="13" t="s">
        <v>8</v>
      </c>
      <c r="G11" s="13" t="s">
        <v>9</v>
      </c>
    </row>
    <row r="12" spans="1:7" ht="15.75" thickBot="1" x14ac:dyDescent="0.3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</row>
    <row r="13" spans="1:7" x14ac:dyDescent="0.25">
      <c r="A13" s="6" t="s">
        <v>11</v>
      </c>
      <c r="B13" s="6" t="s">
        <v>157</v>
      </c>
      <c r="C13" s="6" t="s">
        <v>43</v>
      </c>
      <c r="D13" s="39">
        <v>2200</v>
      </c>
      <c r="E13" s="7"/>
      <c r="F13" s="7">
        <f>D13*E13</f>
        <v>0</v>
      </c>
      <c r="G13" s="7"/>
    </row>
    <row r="14" spans="1:7" x14ac:dyDescent="0.25">
      <c r="A14" s="6" t="s">
        <v>12</v>
      </c>
      <c r="B14" s="6" t="s">
        <v>158</v>
      </c>
      <c r="C14" s="6" t="s">
        <v>43</v>
      </c>
      <c r="D14" s="6">
        <v>2200</v>
      </c>
      <c r="E14" s="7"/>
      <c r="F14" s="7">
        <f t="shared" ref="F14:F31" si="0">D14*E14</f>
        <v>0</v>
      </c>
      <c r="G14" s="7"/>
    </row>
    <row r="15" spans="1:7" x14ac:dyDescent="0.25">
      <c r="A15" s="6" t="s">
        <v>13</v>
      </c>
      <c r="B15" s="6" t="s">
        <v>159</v>
      </c>
      <c r="C15" s="6" t="s">
        <v>43</v>
      </c>
      <c r="D15" s="6">
        <v>2200</v>
      </c>
      <c r="E15" s="7"/>
      <c r="F15" s="7">
        <f t="shared" si="0"/>
        <v>0</v>
      </c>
      <c r="G15" s="7"/>
    </row>
    <row r="16" spans="1:7" x14ac:dyDescent="0.25">
      <c r="A16" s="6" t="s">
        <v>14</v>
      </c>
      <c r="B16" s="6" t="s">
        <v>160</v>
      </c>
      <c r="C16" s="6" t="s">
        <v>43</v>
      </c>
      <c r="D16" s="6">
        <v>2200</v>
      </c>
      <c r="E16" s="7"/>
      <c r="F16" s="7">
        <f t="shared" si="0"/>
        <v>0</v>
      </c>
      <c r="G16" s="7"/>
    </row>
    <row r="17" spans="1:7" x14ac:dyDescent="0.25">
      <c r="A17" s="6" t="s">
        <v>15</v>
      </c>
      <c r="B17" s="6" t="s">
        <v>161</v>
      </c>
      <c r="C17" s="6" t="s">
        <v>43</v>
      </c>
      <c r="D17" s="6">
        <v>1100</v>
      </c>
      <c r="E17" s="7"/>
      <c r="F17" s="7">
        <f t="shared" si="0"/>
        <v>0</v>
      </c>
      <c r="G17" s="7"/>
    </row>
    <row r="18" spans="1:7" x14ac:dyDescent="0.25">
      <c r="A18" s="6" t="s">
        <v>16</v>
      </c>
      <c r="B18" s="6" t="s">
        <v>162</v>
      </c>
      <c r="C18" s="6" t="s">
        <v>43</v>
      </c>
      <c r="D18" s="6">
        <v>1100</v>
      </c>
      <c r="E18" s="7"/>
      <c r="F18" s="7">
        <f t="shared" si="0"/>
        <v>0</v>
      </c>
      <c r="G18" s="7"/>
    </row>
    <row r="19" spans="1:7" x14ac:dyDescent="0.25">
      <c r="A19" s="6" t="s">
        <v>17</v>
      </c>
      <c r="B19" s="6" t="s">
        <v>251</v>
      </c>
      <c r="C19" s="6" t="s">
        <v>44</v>
      </c>
      <c r="D19" s="6">
        <v>15</v>
      </c>
      <c r="E19" s="7"/>
      <c r="F19" s="7">
        <f t="shared" si="0"/>
        <v>0</v>
      </c>
      <c r="G19" s="7"/>
    </row>
    <row r="20" spans="1:7" x14ac:dyDescent="0.25">
      <c r="A20" s="6" t="s">
        <v>18</v>
      </c>
      <c r="B20" s="6" t="s">
        <v>163</v>
      </c>
      <c r="C20" s="6" t="s">
        <v>43</v>
      </c>
      <c r="D20" s="6">
        <v>1100</v>
      </c>
      <c r="E20" s="7"/>
      <c r="F20" s="7">
        <f t="shared" si="0"/>
        <v>0</v>
      </c>
      <c r="G20" s="7"/>
    </row>
    <row r="21" spans="1:7" ht="30" x14ac:dyDescent="0.25">
      <c r="A21" s="6" t="s">
        <v>19</v>
      </c>
      <c r="B21" s="22" t="s">
        <v>252</v>
      </c>
      <c r="C21" s="6" t="s">
        <v>43</v>
      </c>
      <c r="D21" s="6">
        <v>1100</v>
      </c>
      <c r="E21" s="7"/>
      <c r="F21" s="7">
        <f t="shared" si="0"/>
        <v>0</v>
      </c>
      <c r="G21" s="7"/>
    </row>
    <row r="22" spans="1:7" x14ac:dyDescent="0.25">
      <c r="A22" s="6" t="s">
        <v>20</v>
      </c>
      <c r="B22" s="6" t="s">
        <v>164</v>
      </c>
      <c r="C22" s="6" t="s">
        <v>43</v>
      </c>
      <c r="D22" s="6">
        <v>1100</v>
      </c>
      <c r="E22" s="7"/>
      <c r="F22" s="7">
        <f>D22*E22</f>
        <v>0</v>
      </c>
      <c r="G22" s="7"/>
    </row>
    <row r="23" spans="1:7" x14ac:dyDescent="0.25">
      <c r="A23" s="6" t="s">
        <v>21</v>
      </c>
      <c r="B23" s="6" t="s">
        <v>65</v>
      </c>
      <c r="C23" s="6" t="s">
        <v>44</v>
      </c>
      <c r="D23" s="6">
        <v>15</v>
      </c>
      <c r="E23" s="7"/>
      <c r="F23" s="7">
        <f t="shared" si="0"/>
        <v>0</v>
      </c>
      <c r="G23" s="7"/>
    </row>
    <row r="24" spans="1:7" x14ac:dyDescent="0.25">
      <c r="A24" s="6" t="s">
        <v>22</v>
      </c>
      <c r="B24" s="6" t="s">
        <v>166</v>
      </c>
      <c r="C24" s="6" t="s">
        <v>43</v>
      </c>
      <c r="D24" s="6">
        <v>1100</v>
      </c>
      <c r="E24" s="7"/>
      <c r="F24" s="7">
        <f t="shared" si="0"/>
        <v>0</v>
      </c>
      <c r="G24" s="7"/>
    </row>
    <row r="25" spans="1:7" x14ac:dyDescent="0.25">
      <c r="A25" s="6" t="s">
        <v>23</v>
      </c>
      <c r="B25" s="6" t="s">
        <v>165</v>
      </c>
      <c r="C25" s="6" t="s">
        <v>43</v>
      </c>
      <c r="D25" s="6">
        <v>1100</v>
      </c>
      <c r="E25" s="7"/>
      <c r="F25" s="7">
        <f t="shared" si="0"/>
        <v>0</v>
      </c>
      <c r="G25" s="7"/>
    </row>
    <row r="26" spans="1:7" x14ac:dyDescent="0.25">
      <c r="A26" s="6" t="s">
        <v>29</v>
      </c>
      <c r="B26" s="6" t="s">
        <v>253</v>
      </c>
      <c r="C26" s="35" t="s">
        <v>43</v>
      </c>
      <c r="D26" s="35">
        <v>1100</v>
      </c>
      <c r="E26" s="7"/>
      <c r="F26" s="7">
        <f t="shared" si="0"/>
        <v>0</v>
      </c>
      <c r="G26" s="7"/>
    </row>
    <row r="27" spans="1:7" x14ac:dyDescent="0.25">
      <c r="A27" s="6" t="s">
        <v>30</v>
      </c>
      <c r="B27" s="6" t="s">
        <v>254</v>
      </c>
      <c r="C27" s="35" t="s">
        <v>43</v>
      </c>
      <c r="D27" s="35">
        <v>1100</v>
      </c>
      <c r="E27" s="7"/>
      <c r="F27" s="7">
        <f t="shared" si="0"/>
        <v>0</v>
      </c>
      <c r="G27" s="7"/>
    </row>
    <row r="28" spans="1:7" x14ac:dyDescent="0.25">
      <c r="A28" s="6" t="s">
        <v>35</v>
      </c>
      <c r="B28" s="6" t="s">
        <v>255</v>
      </c>
      <c r="C28" s="35" t="s">
        <v>43</v>
      </c>
      <c r="D28" s="35">
        <v>1100</v>
      </c>
      <c r="E28" s="7"/>
      <c r="F28" s="7">
        <f t="shared" si="0"/>
        <v>0</v>
      </c>
      <c r="G28" s="7"/>
    </row>
    <row r="29" spans="1:7" x14ac:dyDescent="0.25">
      <c r="A29" s="6" t="s">
        <v>36</v>
      </c>
      <c r="B29" s="6" t="s">
        <v>256</v>
      </c>
      <c r="C29" s="35" t="s">
        <v>43</v>
      </c>
      <c r="D29" s="35">
        <v>1100</v>
      </c>
      <c r="E29" s="7"/>
      <c r="F29" s="7">
        <f>D29*E29</f>
        <v>0</v>
      </c>
      <c r="G29" s="7"/>
    </row>
    <row r="30" spans="1:7" x14ac:dyDescent="0.25">
      <c r="A30" s="6" t="s">
        <v>37</v>
      </c>
      <c r="B30" s="6" t="s">
        <v>257</v>
      </c>
      <c r="C30" s="35" t="s">
        <v>43</v>
      </c>
      <c r="D30" s="35">
        <v>1100</v>
      </c>
      <c r="E30" s="7"/>
      <c r="F30" s="7">
        <f t="shared" si="0"/>
        <v>0</v>
      </c>
      <c r="G30" s="7"/>
    </row>
    <row r="31" spans="1:7" x14ac:dyDescent="0.25">
      <c r="A31" s="6" t="s">
        <v>38</v>
      </c>
      <c r="B31" s="6" t="s">
        <v>64</v>
      </c>
      <c r="C31" s="6" t="s">
        <v>43</v>
      </c>
      <c r="D31" s="6">
        <v>1100</v>
      </c>
      <c r="E31" s="7"/>
      <c r="F31" s="7">
        <f t="shared" si="0"/>
        <v>0</v>
      </c>
      <c r="G31" s="7"/>
    </row>
    <row r="32" spans="1:7" x14ac:dyDescent="0.25">
      <c r="A32" s="6"/>
      <c r="B32" s="6" t="s">
        <v>24</v>
      </c>
      <c r="C32" s="6"/>
      <c r="D32" s="6"/>
      <c r="E32" s="11"/>
      <c r="F32" s="33">
        <f>SUM(F13:F31)</f>
        <v>0</v>
      </c>
      <c r="G32" s="33">
        <f>F32*1.25</f>
        <v>0</v>
      </c>
    </row>
    <row r="33" spans="1:7" x14ac:dyDescent="0.25">
      <c r="A33" s="2"/>
      <c r="B33" s="2"/>
      <c r="C33" s="2"/>
      <c r="D33" s="2"/>
      <c r="E33" s="3"/>
      <c r="F33" s="3"/>
      <c r="G33" s="3"/>
    </row>
    <row r="34" spans="1:7" x14ac:dyDescent="0.25">
      <c r="B34" s="4" t="s">
        <v>299</v>
      </c>
      <c r="C34" s="4"/>
      <c r="D34" s="4"/>
      <c r="E34" s="4"/>
      <c r="F34" s="4"/>
    </row>
    <row r="35" spans="1:7" x14ac:dyDescent="0.25">
      <c r="A35" s="32"/>
      <c r="B35" s="15" t="s">
        <v>240</v>
      </c>
    </row>
    <row r="36" spans="1:7" x14ac:dyDescent="0.25">
      <c r="A36" s="32"/>
      <c r="B36" s="15"/>
    </row>
    <row r="37" spans="1:7" x14ac:dyDescent="0.25">
      <c r="B37" s="34" t="s">
        <v>185</v>
      </c>
    </row>
    <row r="38" spans="1:7" x14ac:dyDescent="0.25">
      <c r="B38" t="s">
        <v>239</v>
      </c>
    </row>
    <row r="39" spans="1:7" x14ac:dyDescent="0.25">
      <c r="B39" t="s">
        <v>248</v>
      </c>
    </row>
    <row r="40" spans="1:7" x14ac:dyDescent="0.25">
      <c r="B40" s="16" t="s">
        <v>300</v>
      </c>
    </row>
    <row r="41" spans="1:7" x14ac:dyDescent="0.25">
      <c r="B41" s="16" t="s">
        <v>301</v>
      </c>
    </row>
    <row r="42" spans="1:7" x14ac:dyDescent="0.25">
      <c r="B42" s="16" t="s">
        <v>302</v>
      </c>
    </row>
    <row r="43" spans="1:7" x14ac:dyDescent="0.25">
      <c r="B43" t="s">
        <v>241</v>
      </c>
    </row>
    <row r="44" spans="1:7" x14ac:dyDescent="0.25">
      <c r="B44" t="s">
        <v>199</v>
      </c>
    </row>
    <row r="45" spans="1:7" x14ac:dyDescent="0.25">
      <c r="B45" t="s">
        <v>200</v>
      </c>
      <c r="E45" s="16" t="s">
        <v>201</v>
      </c>
      <c r="F45" s="16" t="s">
        <v>202</v>
      </c>
    </row>
    <row r="46" spans="1:7" x14ac:dyDescent="0.25">
      <c r="B46" t="s">
        <v>303</v>
      </c>
    </row>
    <row r="48" spans="1:7" x14ac:dyDescent="0.25">
      <c r="B48" t="s">
        <v>4</v>
      </c>
      <c r="E48" t="s">
        <v>5</v>
      </c>
    </row>
    <row r="49" spans="4:5" x14ac:dyDescent="0.25">
      <c r="D49" t="s">
        <v>184</v>
      </c>
    </row>
    <row r="51" spans="4:5" x14ac:dyDescent="0.25">
      <c r="E51" t="s">
        <v>6</v>
      </c>
    </row>
  </sheetData>
  <mergeCells count="4">
    <mergeCell ref="B6:G6"/>
    <mergeCell ref="B8:G8"/>
    <mergeCell ref="B9:D9"/>
    <mergeCell ref="E9:G9"/>
  </mergeCells>
  <pageMargins left="0.7" right="0.7" top="0.75" bottom="0.75" header="0.3" footer="0.3"/>
  <pageSetup paperSize="9" scale="92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9"/>
  <sheetViews>
    <sheetView zoomScaleNormal="100" workbookViewId="0">
      <selection activeCell="B9" sqref="B9:G9"/>
    </sheetView>
  </sheetViews>
  <sheetFormatPr defaultColWidth="12.28515625" defaultRowHeight="15" x14ac:dyDescent="0.25"/>
  <cols>
    <col min="1" max="1" width="5.140625" customWidth="1"/>
    <col min="2" max="2" width="24.28515625" customWidth="1"/>
    <col min="3" max="3" width="6" customWidth="1"/>
    <col min="4" max="4" width="8.5703125" customWidth="1"/>
    <col min="5" max="5" width="12.85546875" customWidth="1"/>
    <col min="6" max="6" width="12.28515625" customWidth="1"/>
    <col min="7" max="7" width="15" customWidth="1"/>
  </cols>
  <sheetData>
    <row r="2" spans="1:7" x14ac:dyDescent="0.25">
      <c r="B2" s="16" t="s">
        <v>289</v>
      </c>
    </row>
    <row r="3" spans="1:7" x14ac:dyDescent="0.25">
      <c r="B3" s="16" t="s">
        <v>290</v>
      </c>
    </row>
    <row r="4" spans="1:7" x14ac:dyDescent="0.25">
      <c r="B4" s="16" t="s">
        <v>291</v>
      </c>
    </row>
    <row r="7" spans="1:7" x14ac:dyDescent="0.25">
      <c r="B7" s="51" t="s">
        <v>244</v>
      </c>
      <c r="C7" s="52"/>
      <c r="D7" s="52"/>
      <c r="E7" s="52"/>
      <c r="F7" s="52"/>
      <c r="G7" s="52"/>
    </row>
    <row r="9" spans="1:7" x14ac:dyDescent="0.25">
      <c r="B9" s="53" t="s">
        <v>246</v>
      </c>
      <c r="C9" s="53"/>
      <c r="D9" s="53"/>
      <c r="E9" s="53"/>
      <c r="F9" s="53"/>
      <c r="G9" s="53"/>
    </row>
    <row r="10" spans="1:7" ht="24.75" customHeight="1" x14ac:dyDescent="0.25">
      <c r="B10" s="55" t="s">
        <v>258</v>
      </c>
      <c r="C10" s="55"/>
      <c r="D10" s="55"/>
      <c r="E10" s="56" t="s">
        <v>197</v>
      </c>
      <c r="F10" s="56"/>
      <c r="G10" s="56"/>
    </row>
    <row r="12" spans="1:7" ht="43.5" customHeight="1" x14ac:dyDescent="0.25">
      <c r="A12" s="12" t="s">
        <v>0</v>
      </c>
      <c r="B12" s="12" t="s">
        <v>1</v>
      </c>
      <c r="C12" s="12" t="s">
        <v>3</v>
      </c>
      <c r="D12" s="13" t="s">
        <v>2</v>
      </c>
      <c r="E12" s="13" t="s">
        <v>26</v>
      </c>
      <c r="F12" s="13" t="s">
        <v>8</v>
      </c>
      <c r="G12" s="13" t="s">
        <v>9</v>
      </c>
    </row>
    <row r="13" spans="1:7" x14ac:dyDescent="0.25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>
        <v>6</v>
      </c>
      <c r="G13" s="8">
        <v>7</v>
      </c>
    </row>
    <row r="14" spans="1:7" x14ac:dyDescent="0.25">
      <c r="A14" s="6" t="s">
        <v>11</v>
      </c>
      <c r="B14" s="6" t="s">
        <v>214</v>
      </c>
      <c r="C14" s="6" t="s">
        <v>10</v>
      </c>
      <c r="D14" s="30">
        <v>1200</v>
      </c>
      <c r="E14" s="7"/>
      <c r="F14" s="7">
        <f>D14*E14</f>
        <v>0</v>
      </c>
      <c r="G14" s="7"/>
    </row>
    <row r="15" spans="1:7" x14ac:dyDescent="0.25">
      <c r="A15" s="6" t="s">
        <v>12</v>
      </c>
      <c r="B15" s="6" t="s">
        <v>215</v>
      </c>
      <c r="C15" s="6" t="s">
        <v>10</v>
      </c>
      <c r="D15" s="30">
        <v>80</v>
      </c>
      <c r="E15" s="7"/>
      <c r="F15" s="7">
        <f t="shared" ref="F15:F39" si="0">D15*E15</f>
        <v>0</v>
      </c>
      <c r="G15" s="7"/>
    </row>
    <row r="16" spans="1:7" x14ac:dyDescent="0.25">
      <c r="A16" s="6" t="s">
        <v>13</v>
      </c>
      <c r="B16" s="6" t="s">
        <v>216</v>
      </c>
      <c r="C16" s="6" t="s">
        <v>10</v>
      </c>
      <c r="D16" s="30">
        <v>80</v>
      </c>
      <c r="E16" s="7"/>
      <c r="F16" s="7">
        <f t="shared" si="0"/>
        <v>0</v>
      </c>
      <c r="G16" s="7"/>
    </row>
    <row r="17" spans="1:7" x14ac:dyDescent="0.25">
      <c r="A17" s="6" t="s">
        <v>14</v>
      </c>
      <c r="B17" s="6" t="s">
        <v>217</v>
      </c>
      <c r="C17" s="6" t="s">
        <v>10</v>
      </c>
      <c r="D17" s="30">
        <v>40</v>
      </c>
      <c r="E17" s="7"/>
      <c r="F17" s="7">
        <f t="shared" si="0"/>
        <v>0</v>
      </c>
      <c r="G17" s="7"/>
    </row>
    <row r="18" spans="1:7" x14ac:dyDescent="0.25">
      <c r="A18" s="6" t="s">
        <v>15</v>
      </c>
      <c r="B18" s="6" t="s">
        <v>218</v>
      </c>
      <c r="C18" s="6" t="s">
        <v>10</v>
      </c>
      <c r="D18" s="30">
        <v>80</v>
      </c>
      <c r="E18" s="7"/>
      <c r="F18" s="7">
        <f t="shared" si="0"/>
        <v>0</v>
      </c>
      <c r="G18" s="7"/>
    </row>
    <row r="19" spans="1:7" x14ac:dyDescent="0.25">
      <c r="A19" s="6" t="s">
        <v>16</v>
      </c>
      <c r="B19" s="6" t="s">
        <v>219</v>
      </c>
      <c r="C19" s="6" t="s">
        <v>10</v>
      </c>
      <c r="D19" s="30">
        <v>100</v>
      </c>
      <c r="E19" s="7"/>
      <c r="F19" s="7">
        <f t="shared" si="0"/>
        <v>0</v>
      </c>
      <c r="G19" s="7"/>
    </row>
    <row r="20" spans="1:7" x14ac:dyDescent="0.25">
      <c r="A20" s="6" t="s">
        <v>17</v>
      </c>
      <c r="B20" s="6" t="s">
        <v>220</v>
      </c>
      <c r="C20" s="6" t="s">
        <v>10</v>
      </c>
      <c r="D20" s="30">
        <v>30</v>
      </c>
      <c r="E20" s="7"/>
      <c r="F20" s="7">
        <f t="shared" si="0"/>
        <v>0</v>
      </c>
      <c r="G20" s="7"/>
    </row>
    <row r="21" spans="1:7" x14ac:dyDescent="0.25">
      <c r="A21" s="6" t="s">
        <v>18</v>
      </c>
      <c r="B21" s="6" t="s">
        <v>221</v>
      </c>
      <c r="C21" s="6" t="s">
        <v>10</v>
      </c>
      <c r="D21" s="30">
        <v>10</v>
      </c>
      <c r="E21" s="7"/>
      <c r="F21" s="7">
        <f t="shared" si="0"/>
        <v>0</v>
      </c>
      <c r="G21" s="7"/>
    </row>
    <row r="22" spans="1:7" x14ac:dyDescent="0.25">
      <c r="A22" s="6" t="s">
        <v>19</v>
      </c>
      <c r="B22" s="6" t="s">
        <v>222</v>
      </c>
      <c r="C22" s="6" t="s">
        <v>10</v>
      </c>
      <c r="D22" s="30">
        <v>150</v>
      </c>
      <c r="E22" s="7"/>
      <c r="F22" s="7">
        <f t="shared" si="0"/>
        <v>0</v>
      </c>
      <c r="G22" s="7"/>
    </row>
    <row r="23" spans="1:7" x14ac:dyDescent="0.25">
      <c r="A23" s="6" t="s">
        <v>20</v>
      </c>
      <c r="B23" s="6" t="s">
        <v>223</v>
      </c>
      <c r="C23" s="6" t="s">
        <v>10</v>
      </c>
      <c r="D23" s="30">
        <v>30</v>
      </c>
      <c r="E23" s="7"/>
      <c r="F23" s="7">
        <f t="shared" si="0"/>
        <v>0</v>
      </c>
      <c r="G23" s="7"/>
    </row>
    <row r="24" spans="1:7" x14ac:dyDescent="0.25">
      <c r="A24" s="6" t="s">
        <v>21</v>
      </c>
      <c r="B24" s="6" t="s">
        <v>224</v>
      </c>
      <c r="C24" s="6" t="s">
        <v>10</v>
      </c>
      <c r="D24" s="30">
        <v>30</v>
      </c>
      <c r="E24" s="7"/>
      <c r="F24" s="7">
        <f t="shared" si="0"/>
        <v>0</v>
      </c>
      <c r="G24" s="7"/>
    </row>
    <row r="25" spans="1:7" x14ac:dyDescent="0.25">
      <c r="A25" s="6" t="s">
        <v>22</v>
      </c>
      <c r="B25" s="6" t="s">
        <v>225</v>
      </c>
      <c r="C25" s="6" t="s">
        <v>10</v>
      </c>
      <c r="D25" s="30">
        <v>10</v>
      </c>
      <c r="E25" s="7"/>
      <c r="F25" s="7">
        <f t="shared" si="0"/>
        <v>0</v>
      </c>
      <c r="G25" s="7"/>
    </row>
    <row r="26" spans="1:7" x14ac:dyDescent="0.25">
      <c r="A26" s="6" t="s">
        <v>23</v>
      </c>
      <c r="B26" s="6" t="s">
        <v>226</v>
      </c>
      <c r="C26" s="6" t="s">
        <v>10</v>
      </c>
      <c r="D26" s="30">
        <v>30</v>
      </c>
      <c r="E26" s="7"/>
      <c r="F26" s="7">
        <f t="shared" si="0"/>
        <v>0</v>
      </c>
      <c r="G26" s="7"/>
    </row>
    <row r="27" spans="1:7" x14ac:dyDescent="0.25">
      <c r="A27" s="6" t="s">
        <v>29</v>
      </c>
      <c r="B27" s="6" t="s">
        <v>227</v>
      </c>
      <c r="C27" s="6" t="s">
        <v>10</v>
      </c>
      <c r="D27" s="30">
        <v>30</v>
      </c>
      <c r="E27" s="7"/>
      <c r="F27" s="7">
        <f t="shared" si="0"/>
        <v>0</v>
      </c>
      <c r="G27" s="7"/>
    </row>
    <row r="28" spans="1:7" x14ac:dyDescent="0.25">
      <c r="A28" s="6" t="s">
        <v>30</v>
      </c>
      <c r="B28" s="6" t="s">
        <v>228</v>
      </c>
      <c r="C28" s="6" t="s">
        <v>10</v>
      </c>
      <c r="D28" s="30">
        <v>30</v>
      </c>
      <c r="E28" s="7"/>
      <c r="F28" s="7">
        <f t="shared" si="0"/>
        <v>0</v>
      </c>
      <c r="G28" s="7"/>
    </row>
    <row r="29" spans="1:7" x14ac:dyDescent="0.25">
      <c r="A29" s="6" t="s">
        <v>35</v>
      </c>
      <c r="B29" s="6" t="s">
        <v>229</v>
      </c>
      <c r="C29" s="6" t="s">
        <v>10</v>
      </c>
      <c r="D29" s="30">
        <v>30</v>
      </c>
      <c r="E29" s="7"/>
      <c r="F29" s="7">
        <f t="shared" si="0"/>
        <v>0</v>
      </c>
      <c r="G29" s="7"/>
    </row>
    <row r="30" spans="1:7" x14ac:dyDescent="0.25">
      <c r="A30" s="6" t="s">
        <v>37</v>
      </c>
      <c r="B30" s="6" t="s">
        <v>230</v>
      </c>
      <c r="C30" s="6" t="s">
        <v>10</v>
      </c>
      <c r="D30" s="30">
        <v>20</v>
      </c>
      <c r="E30" s="7"/>
      <c r="F30" s="7">
        <f t="shared" si="0"/>
        <v>0</v>
      </c>
      <c r="G30" s="7"/>
    </row>
    <row r="31" spans="1:7" x14ac:dyDescent="0.25">
      <c r="A31" s="6" t="s">
        <v>38</v>
      </c>
      <c r="B31" s="6" t="s">
        <v>231</v>
      </c>
      <c r="C31" s="6" t="s">
        <v>10</v>
      </c>
      <c r="D31" s="30">
        <v>30</v>
      </c>
      <c r="E31" s="7"/>
      <c r="F31" s="7">
        <f t="shared" si="0"/>
        <v>0</v>
      </c>
      <c r="G31" s="7"/>
    </row>
    <row r="32" spans="1:7" x14ac:dyDescent="0.25">
      <c r="A32" s="6" t="s">
        <v>39</v>
      </c>
      <c r="B32" s="6" t="s">
        <v>243</v>
      </c>
      <c r="C32" s="6" t="s">
        <v>10</v>
      </c>
      <c r="D32" s="30">
        <v>20</v>
      </c>
      <c r="E32" s="7"/>
      <c r="F32" s="7">
        <f t="shared" si="0"/>
        <v>0</v>
      </c>
      <c r="G32" s="7"/>
    </row>
    <row r="33" spans="1:7" x14ac:dyDescent="0.25">
      <c r="A33" s="6" t="s">
        <v>40</v>
      </c>
      <c r="B33" s="6" t="s">
        <v>232</v>
      </c>
      <c r="C33" s="6" t="s">
        <v>10</v>
      </c>
      <c r="D33" s="30">
        <v>50</v>
      </c>
      <c r="E33" s="7"/>
      <c r="F33" s="7">
        <f t="shared" si="0"/>
        <v>0</v>
      </c>
      <c r="G33" s="7"/>
    </row>
    <row r="34" spans="1:7" x14ac:dyDescent="0.25">
      <c r="A34" s="6" t="s">
        <v>41</v>
      </c>
      <c r="B34" s="6" t="s">
        <v>233</v>
      </c>
      <c r="C34" s="6" t="s">
        <v>10</v>
      </c>
      <c r="D34" s="30">
        <v>25</v>
      </c>
      <c r="E34" s="7"/>
      <c r="F34" s="7">
        <f t="shared" si="0"/>
        <v>0</v>
      </c>
      <c r="G34" s="7"/>
    </row>
    <row r="35" spans="1:7" x14ac:dyDescent="0.25">
      <c r="A35" s="6" t="s">
        <v>45</v>
      </c>
      <c r="B35" s="6" t="s">
        <v>234</v>
      </c>
      <c r="C35" s="6" t="s">
        <v>10</v>
      </c>
      <c r="D35" s="30">
        <v>25</v>
      </c>
      <c r="E35" s="7"/>
      <c r="F35" s="7">
        <f t="shared" si="0"/>
        <v>0</v>
      </c>
      <c r="G35" s="7"/>
    </row>
    <row r="36" spans="1:7" x14ac:dyDescent="0.25">
      <c r="A36" s="6" t="s">
        <v>46</v>
      </c>
      <c r="B36" s="6" t="s">
        <v>235</v>
      </c>
      <c r="C36" s="6" t="s">
        <v>10</v>
      </c>
      <c r="D36" s="30">
        <v>50</v>
      </c>
      <c r="E36" s="7"/>
      <c r="F36" s="7">
        <f t="shared" si="0"/>
        <v>0</v>
      </c>
      <c r="G36" s="7"/>
    </row>
    <row r="37" spans="1:7" x14ac:dyDescent="0.25">
      <c r="A37" s="6" t="s">
        <v>47</v>
      </c>
      <c r="B37" s="6" t="s">
        <v>242</v>
      </c>
      <c r="C37" s="6" t="s">
        <v>10</v>
      </c>
      <c r="D37" s="30">
        <v>5</v>
      </c>
      <c r="E37" s="7"/>
      <c r="F37" s="7">
        <f t="shared" si="0"/>
        <v>0</v>
      </c>
      <c r="G37" s="7"/>
    </row>
    <row r="38" spans="1:7" x14ac:dyDescent="0.25">
      <c r="A38" s="6" t="s">
        <v>48</v>
      </c>
      <c r="B38" s="6" t="s">
        <v>249</v>
      </c>
      <c r="C38" s="6" t="s">
        <v>10</v>
      </c>
      <c r="D38" s="30">
        <v>50</v>
      </c>
      <c r="E38" s="7"/>
      <c r="F38" s="7">
        <f t="shared" si="0"/>
        <v>0</v>
      </c>
      <c r="G38" s="7"/>
    </row>
    <row r="39" spans="1:7" x14ac:dyDescent="0.25">
      <c r="A39" s="6" t="s">
        <v>49</v>
      </c>
      <c r="B39" s="35" t="s">
        <v>236</v>
      </c>
      <c r="C39" s="35" t="s">
        <v>10</v>
      </c>
      <c r="D39" s="40">
        <v>50</v>
      </c>
      <c r="E39" s="7"/>
      <c r="F39" s="7">
        <f t="shared" si="0"/>
        <v>0</v>
      </c>
      <c r="G39" s="7"/>
    </row>
    <row r="40" spans="1:7" x14ac:dyDescent="0.25">
      <c r="A40" s="6"/>
      <c r="B40" s="6" t="s">
        <v>24</v>
      </c>
      <c r="C40" s="6"/>
      <c r="D40" s="6"/>
      <c r="E40" s="11"/>
      <c r="F40" s="33">
        <f>SUM(F14:F36)</f>
        <v>0</v>
      </c>
      <c r="G40" s="33">
        <f>F40*1.25</f>
        <v>0</v>
      </c>
    </row>
    <row r="41" spans="1:7" x14ac:dyDescent="0.25">
      <c r="A41" s="2"/>
      <c r="B41" s="2"/>
      <c r="C41" s="2"/>
      <c r="D41" s="2"/>
      <c r="E41" s="3"/>
      <c r="F41" s="3"/>
      <c r="G41" s="3"/>
    </row>
    <row r="42" spans="1:7" x14ac:dyDescent="0.25">
      <c r="B42" s="4" t="s">
        <v>299</v>
      </c>
      <c r="C42" s="4"/>
      <c r="D42" s="4"/>
      <c r="E42" s="4"/>
      <c r="F42" s="4"/>
    </row>
    <row r="43" spans="1:7" x14ac:dyDescent="0.25">
      <c r="A43" s="32"/>
      <c r="B43" s="15" t="s">
        <v>240</v>
      </c>
    </row>
    <row r="44" spans="1:7" x14ac:dyDescent="0.25">
      <c r="A44" s="32"/>
      <c r="B44" s="15"/>
    </row>
    <row r="45" spans="1:7" x14ac:dyDescent="0.25">
      <c r="B45" s="34" t="s">
        <v>185</v>
      </c>
    </row>
    <row r="46" spans="1:7" x14ac:dyDescent="0.25">
      <c r="B46" t="s">
        <v>239</v>
      </c>
    </row>
    <row r="47" spans="1:7" x14ac:dyDescent="0.25">
      <c r="B47" t="s">
        <v>248</v>
      </c>
    </row>
    <row r="48" spans="1:7" x14ac:dyDescent="0.25">
      <c r="B48" s="16" t="s">
        <v>300</v>
      </c>
    </row>
    <row r="49" spans="2:6" x14ac:dyDescent="0.25">
      <c r="B49" s="16" t="s">
        <v>301</v>
      </c>
    </row>
    <row r="50" spans="2:6" x14ac:dyDescent="0.25">
      <c r="B50" s="16" t="s">
        <v>302</v>
      </c>
    </row>
    <row r="51" spans="2:6" x14ac:dyDescent="0.25">
      <c r="B51" t="s">
        <v>241</v>
      </c>
    </row>
    <row r="52" spans="2:6" x14ac:dyDescent="0.25">
      <c r="B52" t="s">
        <v>199</v>
      </c>
    </row>
    <row r="53" spans="2:6" x14ac:dyDescent="0.25">
      <c r="B53" t="s">
        <v>200</v>
      </c>
      <c r="E53" s="16" t="s">
        <v>201</v>
      </c>
      <c r="F53" s="16" t="s">
        <v>202</v>
      </c>
    </row>
    <row r="54" spans="2:6" x14ac:dyDescent="0.25">
      <c r="B54" t="s">
        <v>303</v>
      </c>
    </row>
    <row r="56" spans="2:6" x14ac:dyDescent="0.25">
      <c r="B56" t="s">
        <v>4</v>
      </c>
      <c r="E56" t="s">
        <v>5</v>
      </c>
    </row>
    <row r="57" spans="2:6" x14ac:dyDescent="0.25">
      <c r="D57" t="s">
        <v>184</v>
      </c>
    </row>
    <row r="59" spans="2:6" x14ac:dyDescent="0.25">
      <c r="E59" t="s">
        <v>6</v>
      </c>
    </row>
  </sheetData>
  <mergeCells count="4">
    <mergeCell ref="B7:G7"/>
    <mergeCell ref="B10:D10"/>
    <mergeCell ref="E10:G10"/>
    <mergeCell ref="B9:G9"/>
  </mergeCells>
  <pageMargins left="0.7" right="0.7" top="0.75" bottom="0.75" header="0.3" footer="0.3"/>
  <pageSetup paperSize="9" scale="9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4"/>
  <sheetViews>
    <sheetView zoomScaleNormal="100" workbookViewId="0">
      <selection activeCell="D15" sqref="D15"/>
    </sheetView>
  </sheetViews>
  <sheetFormatPr defaultRowHeight="15" x14ac:dyDescent="0.25"/>
  <cols>
    <col min="1" max="1" width="4.5703125" customWidth="1"/>
    <col min="2" max="2" width="26.85546875" customWidth="1"/>
    <col min="3" max="3" width="4.85546875" customWidth="1"/>
    <col min="4" max="4" width="8.28515625" customWidth="1"/>
    <col min="5" max="5" width="10.140625" customWidth="1"/>
    <col min="6" max="6" width="10.5703125" customWidth="1"/>
    <col min="7" max="7" width="12.7109375" customWidth="1"/>
  </cols>
  <sheetData>
    <row r="2" spans="1:7" x14ac:dyDescent="0.25">
      <c r="B2" s="16" t="s">
        <v>289</v>
      </c>
    </row>
    <row r="3" spans="1:7" x14ac:dyDescent="0.25">
      <c r="B3" s="16" t="s">
        <v>290</v>
      </c>
    </row>
    <row r="4" spans="1:7" x14ac:dyDescent="0.25">
      <c r="B4" s="16" t="s">
        <v>291</v>
      </c>
    </row>
    <row r="6" spans="1:7" ht="15" customHeight="1" x14ac:dyDescent="0.25"/>
    <row r="7" spans="1:7" x14ac:dyDescent="0.25">
      <c r="B7" s="51" t="s">
        <v>244</v>
      </c>
      <c r="C7" s="52"/>
      <c r="D7" s="52"/>
      <c r="E7" s="52"/>
      <c r="F7" s="52"/>
      <c r="G7" s="52"/>
    </row>
    <row r="9" spans="1:7" x14ac:dyDescent="0.25">
      <c r="B9" s="53" t="s">
        <v>246</v>
      </c>
      <c r="C9" s="53"/>
      <c r="D9" s="53"/>
      <c r="E9" s="53"/>
      <c r="F9" s="53"/>
      <c r="G9" s="53"/>
    </row>
    <row r="10" spans="1:7" x14ac:dyDescent="0.25">
      <c r="B10" s="53" t="s">
        <v>247</v>
      </c>
      <c r="C10" s="53"/>
      <c r="D10" s="53"/>
      <c r="E10" s="53" t="s">
        <v>213</v>
      </c>
      <c r="F10" s="53"/>
      <c r="G10" s="53"/>
    </row>
    <row r="12" spans="1:7" ht="45" x14ac:dyDescent="0.25">
      <c r="A12" s="17" t="s">
        <v>0</v>
      </c>
      <c r="B12" s="17" t="s">
        <v>1</v>
      </c>
      <c r="C12" s="17" t="s">
        <v>3</v>
      </c>
      <c r="D12" s="18" t="s">
        <v>2</v>
      </c>
      <c r="E12" s="18" t="s">
        <v>7</v>
      </c>
      <c r="F12" s="18" t="s">
        <v>8</v>
      </c>
      <c r="G12" s="18" t="s">
        <v>9</v>
      </c>
    </row>
    <row r="13" spans="1:7" x14ac:dyDescent="0.25">
      <c r="A13" s="19">
        <v>1</v>
      </c>
      <c r="B13" s="19">
        <v>2</v>
      </c>
      <c r="C13" s="19">
        <v>3</v>
      </c>
      <c r="D13" s="19">
        <v>4</v>
      </c>
      <c r="E13" s="19">
        <v>5</v>
      </c>
      <c r="F13" s="19">
        <v>6</v>
      </c>
      <c r="G13" s="19">
        <v>7</v>
      </c>
    </row>
    <row r="14" spans="1:7" x14ac:dyDescent="0.25">
      <c r="A14" s="1" t="s">
        <v>11</v>
      </c>
      <c r="B14" s="1" t="s">
        <v>167</v>
      </c>
      <c r="C14" s="6" t="s">
        <v>43</v>
      </c>
      <c r="D14">
        <v>18000</v>
      </c>
      <c r="E14" s="20"/>
      <c r="F14" s="20"/>
      <c r="G14" s="20"/>
    </row>
    <row r="15" spans="1:7" x14ac:dyDescent="0.25">
      <c r="A15" s="6"/>
      <c r="B15" s="6" t="s">
        <v>24</v>
      </c>
      <c r="C15" s="6"/>
      <c r="D15" s="6"/>
      <c r="E15" s="11"/>
      <c r="F15" s="33">
        <f>SUM(F14)</f>
        <v>0</v>
      </c>
      <c r="G15" s="33">
        <f>F15*1.25</f>
        <v>0</v>
      </c>
    </row>
    <row r="16" spans="1:7" x14ac:dyDescent="0.25">
      <c r="A16" s="2"/>
      <c r="B16" s="2"/>
      <c r="C16" s="2"/>
      <c r="D16" s="2"/>
      <c r="E16" s="3"/>
      <c r="F16" s="3"/>
      <c r="G16" s="3"/>
    </row>
    <row r="17" spans="1:6" x14ac:dyDescent="0.25">
      <c r="B17" s="4" t="s">
        <v>299</v>
      </c>
      <c r="C17" s="4"/>
      <c r="D17" s="4"/>
      <c r="E17" s="4"/>
      <c r="F17" s="4"/>
    </row>
    <row r="18" spans="1:6" x14ac:dyDescent="0.25">
      <c r="A18" s="32"/>
      <c r="B18" s="15" t="s">
        <v>240</v>
      </c>
    </row>
    <row r="19" spans="1:6" x14ac:dyDescent="0.25">
      <c r="A19" s="32"/>
      <c r="B19" s="15"/>
    </row>
    <row r="20" spans="1:6" x14ac:dyDescent="0.25">
      <c r="B20" s="34" t="s">
        <v>185</v>
      </c>
    </row>
    <row r="21" spans="1:6" x14ac:dyDescent="0.25">
      <c r="B21" t="s">
        <v>239</v>
      </c>
    </row>
    <row r="22" spans="1:6" x14ac:dyDescent="0.25">
      <c r="B22" t="s">
        <v>248</v>
      </c>
    </row>
    <row r="23" spans="1:6" x14ac:dyDescent="0.25">
      <c r="B23" s="16" t="s">
        <v>300</v>
      </c>
    </row>
    <row r="24" spans="1:6" x14ac:dyDescent="0.25">
      <c r="B24" s="16" t="s">
        <v>301</v>
      </c>
    </row>
    <row r="25" spans="1:6" x14ac:dyDescent="0.25">
      <c r="B25" s="16" t="s">
        <v>302</v>
      </c>
    </row>
    <row r="26" spans="1:6" x14ac:dyDescent="0.25">
      <c r="B26" t="s">
        <v>241</v>
      </c>
    </row>
    <row r="27" spans="1:6" x14ac:dyDescent="0.25">
      <c r="B27" t="s">
        <v>199</v>
      </c>
    </row>
    <row r="28" spans="1:6" x14ac:dyDescent="0.25">
      <c r="B28" t="s">
        <v>200</v>
      </c>
      <c r="E28" s="16" t="s">
        <v>201</v>
      </c>
      <c r="F28" s="16" t="s">
        <v>202</v>
      </c>
    </row>
    <row r="29" spans="1:6" x14ac:dyDescent="0.25">
      <c r="B29" t="s">
        <v>303</v>
      </c>
    </row>
    <row r="31" spans="1:6" x14ac:dyDescent="0.25">
      <c r="B31" t="s">
        <v>4</v>
      </c>
      <c r="E31" t="s">
        <v>5</v>
      </c>
    </row>
    <row r="32" spans="1:6" x14ac:dyDescent="0.25">
      <c r="D32" t="s">
        <v>184</v>
      </c>
    </row>
    <row r="34" spans="5:5" x14ac:dyDescent="0.25">
      <c r="E34" t="s">
        <v>6</v>
      </c>
    </row>
  </sheetData>
  <mergeCells count="4">
    <mergeCell ref="B7:G7"/>
    <mergeCell ref="B9:G9"/>
    <mergeCell ref="B10:D10"/>
    <mergeCell ref="E10:G10"/>
  </mergeCells>
  <pageMargins left="0.7" right="0.7" top="0.75" bottom="0.75" header="0.3" footer="0.3"/>
  <pageSetup paperSize="9" scale="90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8"/>
  <sheetViews>
    <sheetView tabSelected="1" workbookViewId="0">
      <selection activeCell="E14" sqref="E14:E18"/>
    </sheetView>
  </sheetViews>
  <sheetFormatPr defaultRowHeight="15" x14ac:dyDescent="0.25"/>
  <cols>
    <col min="1" max="1" width="4.5703125" customWidth="1"/>
    <col min="2" max="2" width="22.42578125" customWidth="1"/>
    <col min="3" max="3" width="5.28515625" customWidth="1"/>
    <col min="4" max="4" width="8.28515625" customWidth="1"/>
    <col min="5" max="5" width="10.5703125" customWidth="1"/>
    <col min="6" max="6" width="13.7109375" customWidth="1"/>
    <col min="7" max="7" width="8.5703125" customWidth="1"/>
  </cols>
  <sheetData>
    <row r="2" spans="1:7" x14ac:dyDescent="0.25">
      <c r="B2" s="16" t="s">
        <v>289</v>
      </c>
    </row>
    <row r="3" spans="1:7" x14ac:dyDescent="0.25">
      <c r="B3" s="16" t="s">
        <v>290</v>
      </c>
    </row>
    <row r="4" spans="1:7" x14ac:dyDescent="0.25">
      <c r="B4" s="16" t="s">
        <v>291</v>
      </c>
    </row>
    <row r="7" spans="1:7" x14ac:dyDescent="0.25">
      <c r="B7" s="51" t="s">
        <v>244</v>
      </c>
      <c r="C7" s="52"/>
      <c r="D7" s="52"/>
      <c r="E7" s="52"/>
      <c r="F7" s="52"/>
      <c r="G7" s="52"/>
    </row>
    <row r="9" spans="1:7" x14ac:dyDescent="0.25">
      <c r="B9" s="53" t="s">
        <v>246</v>
      </c>
      <c r="C9" s="53"/>
      <c r="D9" s="53"/>
      <c r="E9" s="53"/>
      <c r="F9" s="53"/>
      <c r="G9" s="53"/>
    </row>
    <row r="10" spans="1:7" x14ac:dyDescent="0.25">
      <c r="B10" s="53" t="s">
        <v>292</v>
      </c>
      <c r="C10" s="53"/>
      <c r="D10" s="53"/>
      <c r="E10" s="57" t="s">
        <v>293</v>
      </c>
      <c r="F10" s="57"/>
      <c r="G10" s="57"/>
    </row>
    <row r="12" spans="1:7" ht="45" x14ac:dyDescent="0.25">
      <c r="A12" s="12" t="s">
        <v>0</v>
      </c>
      <c r="B12" s="12" t="s">
        <v>1</v>
      </c>
      <c r="C12" s="12" t="s">
        <v>3</v>
      </c>
      <c r="D12" s="13" t="s">
        <v>2</v>
      </c>
      <c r="E12" s="13" t="s">
        <v>173</v>
      </c>
      <c r="F12" s="13" t="s">
        <v>8</v>
      </c>
      <c r="G12" s="13" t="s">
        <v>9</v>
      </c>
    </row>
    <row r="13" spans="1:7" x14ac:dyDescent="0.25">
      <c r="A13" s="8">
        <v>1</v>
      </c>
      <c r="B13" s="8">
        <v>2</v>
      </c>
      <c r="C13" s="8">
        <v>3</v>
      </c>
      <c r="D13" s="29">
        <v>4</v>
      </c>
      <c r="E13" s="8">
        <v>5</v>
      </c>
      <c r="F13" s="8">
        <v>6</v>
      </c>
      <c r="G13" s="8">
        <v>7</v>
      </c>
    </row>
    <row r="14" spans="1:7" x14ac:dyDescent="0.25">
      <c r="A14" s="6" t="s">
        <v>11</v>
      </c>
      <c r="B14" s="22" t="s">
        <v>294</v>
      </c>
      <c r="C14" s="6" t="s">
        <v>25</v>
      </c>
      <c r="D14" s="35">
        <v>1100</v>
      </c>
      <c r="E14" s="7"/>
      <c r="F14" s="7">
        <f>D14*E14</f>
        <v>0</v>
      </c>
      <c r="G14" s="7"/>
    </row>
    <row r="15" spans="1:7" x14ac:dyDescent="0.25">
      <c r="A15" s="6" t="s">
        <v>12</v>
      </c>
      <c r="B15" s="22" t="s">
        <v>295</v>
      </c>
      <c r="C15" s="6" t="s">
        <v>25</v>
      </c>
      <c r="D15" s="35">
        <v>550</v>
      </c>
      <c r="E15" s="7"/>
      <c r="F15" s="7">
        <f t="shared" ref="F15:F18" si="0">D15*E15</f>
        <v>0</v>
      </c>
      <c r="G15" s="7"/>
    </row>
    <row r="16" spans="1:7" x14ac:dyDescent="0.25">
      <c r="A16" s="6" t="s">
        <v>13</v>
      </c>
      <c r="B16" s="22" t="s">
        <v>296</v>
      </c>
      <c r="C16" s="6" t="s">
        <v>25</v>
      </c>
      <c r="D16" s="35">
        <v>1100</v>
      </c>
      <c r="E16" s="7"/>
      <c r="F16" s="7">
        <f t="shared" si="0"/>
        <v>0</v>
      </c>
      <c r="G16" s="7"/>
    </row>
    <row r="17" spans="1:7" x14ac:dyDescent="0.25">
      <c r="A17" s="6" t="s">
        <v>14</v>
      </c>
      <c r="B17" s="22" t="s">
        <v>297</v>
      </c>
      <c r="C17" s="6" t="s">
        <v>25</v>
      </c>
      <c r="D17" s="35">
        <v>550</v>
      </c>
      <c r="E17" s="7"/>
      <c r="F17" s="7">
        <f t="shared" si="0"/>
        <v>0</v>
      </c>
      <c r="G17" s="7"/>
    </row>
    <row r="18" spans="1:7" x14ac:dyDescent="0.25">
      <c r="A18" s="6" t="s">
        <v>15</v>
      </c>
      <c r="B18" s="22" t="s">
        <v>298</v>
      </c>
      <c r="C18" s="6" t="s">
        <v>25</v>
      </c>
      <c r="D18" s="35">
        <v>1100</v>
      </c>
      <c r="E18" s="7"/>
      <c r="F18" s="7">
        <f t="shared" si="0"/>
        <v>0</v>
      </c>
      <c r="G18" s="7"/>
    </row>
    <row r="19" spans="1:7" x14ac:dyDescent="0.25">
      <c r="A19" s="6"/>
      <c r="B19" s="6" t="s">
        <v>24</v>
      </c>
      <c r="C19" s="6"/>
      <c r="D19" s="6"/>
      <c r="E19" s="11"/>
      <c r="F19" s="33">
        <f>SUM(F14:F18)</f>
        <v>0</v>
      </c>
      <c r="G19" s="33">
        <f>F19*1.25</f>
        <v>0</v>
      </c>
    </row>
    <row r="20" spans="1:7" x14ac:dyDescent="0.25">
      <c r="A20" s="2"/>
      <c r="B20" s="2"/>
      <c r="C20" s="2"/>
      <c r="D20" s="2"/>
      <c r="E20" s="3"/>
      <c r="F20" s="3"/>
      <c r="G20" s="3"/>
    </row>
    <row r="21" spans="1:7" x14ac:dyDescent="0.25">
      <c r="B21" s="4" t="s">
        <v>299</v>
      </c>
      <c r="C21" s="4"/>
      <c r="D21" s="4"/>
      <c r="E21" s="4"/>
      <c r="F21" s="4"/>
    </row>
    <row r="22" spans="1:7" x14ac:dyDescent="0.25">
      <c r="A22" s="32"/>
      <c r="B22" s="15" t="s">
        <v>240</v>
      </c>
    </row>
    <row r="23" spans="1:7" x14ac:dyDescent="0.25">
      <c r="A23" s="32"/>
      <c r="B23" s="15"/>
    </row>
    <row r="24" spans="1:7" x14ac:dyDescent="0.25">
      <c r="B24" s="34" t="s">
        <v>185</v>
      </c>
    </row>
    <row r="25" spans="1:7" x14ac:dyDescent="0.25">
      <c r="B25" t="s">
        <v>239</v>
      </c>
    </row>
    <row r="26" spans="1:7" x14ac:dyDescent="0.25">
      <c r="B26" t="s">
        <v>248</v>
      </c>
    </row>
    <row r="27" spans="1:7" x14ac:dyDescent="0.25">
      <c r="B27" s="16" t="s">
        <v>300</v>
      </c>
    </row>
    <row r="28" spans="1:7" x14ac:dyDescent="0.25">
      <c r="B28" s="16" t="s">
        <v>301</v>
      </c>
    </row>
    <row r="29" spans="1:7" x14ac:dyDescent="0.25">
      <c r="B29" s="16" t="s">
        <v>302</v>
      </c>
    </row>
    <row r="30" spans="1:7" x14ac:dyDescent="0.25">
      <c r="B30" t="s">
        <v>241</v>
      </c>
    </row>
    <row r="31" spans="1:7" x14ac:dyDescent="0.25">
      <c r="B31" t="s">
        <v>199</v>
      </c>
    </row>
    <row r="32" spans="1:7" x14ac:dyDescent="0.25">
      <c r="B32" t="s">
        <v>200</v>
      </c>
      <c r="E32" s="16" t="s">
        <v>201</v>
      </c>
      <c r="F32" s="16" t="s">
        <v>202</v>
      </c>
    </row>
    <row r="33" spans="2:5" x14ac:dyDescent="0.25">
      <c r="B33" t="s">
        <v>303</v>
      </c>
    </row>
    <row r="35" spans="2:5" x14ac:dyDescent="0.25">
      <c r="B35" t="s">
        <v>4</v>
      </c>
      <c r="E35" t="s">
        <v>5</v>
      </c>
    </row>
    <row r="36" spans="2:5" x14ac:dyDescent="0.25">
      <c r="D36" t="s">
        <v>184</v>
      </c>
    </row>
    <row r="38" spans="2:5" x14ac:dyDescent="0.25">
      <c r="E38" t="s">
        <v>6</v>
      </c>
    </row>
  </sheetData>
  <mergeCells count="4">
    <mergeCell ref="B7:G7"/>
    <mergeCell ref="B9:G9"/>
    <mergeCell ref="B10:D10"/>
    <mergeCell ref="E10:G10"/>
  </mergeCells>
  <pageMargins left="0.7" right="0.7" top="0.75" bottom="0.75" header="0.3" footer="0.3"/>
  <pageSetup paperSize="9" scale="9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1. SLASTICE</vt:lpstr>
      <vt:lpstr>2.VOĆNI SOKOVI I SOKOVI OD POVR</vt:lpstr>
      <vt:lpstr>3. PREHRAMBENI ARTIKLI</vt:lpstr>
      <vt:lpstr>4. RIBA</vt:lpstr>
      <vt:lpstr>5. SALAMA</vt:lpstr>
      <vt:lpstr>6. MLIJEČNI PROIZVODI</vt:lpstr>
      <vt:lpstr>7. MESO</vt:lpstr>
      <vt:lpstr>8. KRUŠNI PROIZVODI, SVJEŽA PEC</vt:lpstr>
      <vt:lpstr>9. PECIVA I KOLAČI</vt:lpstr>
      <vt:lpstr>10. VOĆE, POVRĆE I SRODNI PROIZ</vt:lpstr>
      <vt:lpstr>11. BRZA HRANA</vt:lpstr>
      <vt:lpstr>12. HRANA ZA DORUČAK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2023-12-21T09:44:00Z</dcterms:modified>
</cp:coreProperties>
</file>